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461" windowWidth="14280" windowHeight="4335" activeTab="1"/>
  </bookViews>
  <sheets>
    <sheet name="Προϋπολ" sheetId="1" r:id="rId1"/>
    <sheet name="Προμετρηση" sheetId="2" r:id="rId2"/>
  </sheets>
  <definedNames/>
  <calcPr fullCalcOnLoad="1"/>
</workbook>
</file>

<file path=xl/sharedStrings.xml><?xml version="1.0" encoding="utf-8"?>
<sst xmlns="http://schemas.openxmlformats.org/spreadsheetml/2006/main" count="257" uniqueCount="172">
  <si>
    <t>Α/Α</t>
  </si>
  <si>
    <t>ΤΙΜΗ</t>
  </si>
  <si>
    <t>ΘΕΩΡΗΘΗΚΕ</t>
  </si>
  <si>
    <t>ΟΔΟ-2412</t>
  </si>
  <si>
    <t>m</t>
  </si>
  <si>
    <t>ΕΛΛΗΝΙΚΗ ΔΗΜΟΚΡΑΤΙΑ</t>
  </si>
  <si>
    <t xml:space="preserve">ΕΡΓΟ : </t>
  </si>
  <si>
    <t>ΠΕΡΙΦΕΡΕΙΑ Α.Μ.Θ.</t>
  </si>
  <si>
    <t>ΠΕΡΙΦΕΡΕΙΑΚΗ ΕΝΟΤΗΤΑ ΡΟΔΟΠΗΣ</t>
  </si>
  <si>
    <t xml:space="preserve">ΠΡΟΥΠΟΛΟΓΙΣΜΟΣ: </t>
  </si>
  <si>
    <t>€</t>
  </si>
  <si>
    <t>Δ/ΝΣΗ ΤΕΧΝΙΚΩΝ ΕΡΓΩΝ</t>
  </si>
  <si>
    <t>ΠΡΟΥΠΟΛΟΓΙΣΜΟΣ ΜΕΛΕΤΗΣ</t>
  </si>
  <si>
    <t>ΠΕΡΙΓΡΑΦΗ ΕΡΓΑΣΙΑΣ</t>
  </si>
  <si>
    <t>ΑΤ</t>
  </si>
  <si>
    <t>ΚΩΔΙΚΟΣ</t>
  </si>
  <si>
    <t>ΕΙΔΟΣ</t>
  </si>
  <si>
    <t>ΠΟΣΟΤΗΣ</t>
  </si>
  <si>
    <t>ΔΑΠΑΝΗ</t>
  </si>
  <si>
    <t>ΕΝ. ΤΙΜ.</t>
  </si>
  <si>
    <t>ΜΟΝ</t>
  </si>
  <si>
    <t>Α.Τ.ΑΝΑΘ</t>
  </si>
  <si>
    <t>ΠΡΟΥΠ</t>
  </si>
  <si>
    <t>ΜΕΡΙΚΗ</t>
  </si>
  <si>
    <t>ΟΛΙΚΗ</t>
  </si>
  <si>
    <t>Α-1</t>
  </si>
  <si>
    <t>Α-2</t>
  </si>
  <si>
    <t>Α-3</t>
  </si>
  <si>
    <t>Αθροισμα  1ης Κατηγορίας και ομάδας</t>
  </si>
  <si>
    <t>Β-1</t>
  </si>
  <si>
    <t>Β-2</t>
  </si>
  <si>
    <t>kg</t>
  </si>
  <si>
    <t>Αθροισμα  2ης Κατηγορίας και ομάδας</t>
  </si>
  <si>
    <t>Δαπάνη εργασιών (Σσ)</t>
  </si>
  <si>
    <t>ΓΕ&amp;ΟΕ 18%</t>
  </si>
  <si>
    <t xml:space="preserve">ΘΕΩΡΗΘΗΚΕ </t>
  </si>
  <si>
    <t>Αξία έργου (ΣΣ)</t>
  </si>
  <si>
    <t>Απρόβλεπτα</t>
  </si>
  <si>
    <t>Ο Προϊστάμενος ΔΤΕ</t>
  </si>
  <si>
    <t>Π.Ε. Ροδόπης</t>
  </si>
  <si>
    <t>Σύνολο</t>
  </si>
  <si>
    <t xml:space="preserve">Αναθεώρηση </t>
  </si>
  <si>
    <t>Αθροισμα</t>
  </si>
  <si>
    <t>Κων/νος Δερνεκτσής</t>
  </si>
  <si>
    <t>Τοπ/φος Μηχ/κός με Β΄β</t>
  </si>
  <si>
    <t>ΣΥΝΟΛΟ</t>
  </si>
  <si>
    <t xml:space="preserve">Εγκρίνεται </t>
  </si>
  <si>
    <t xml:space="preserve">Η αναπληρώτρια </t>
  </si>
  <si>
    <t>Ο Προϊστάμενος ΔΤΕ Π.Ε. Ροδόπης</t>
  </si>
  <si>
    <t>Προϊσταμένη ΤΣΕ</t>
  </si>
  <si>
    <t>Ιωάννα Κουρτάκη</t>
  </si>
  <si>
    <t>Πολ/κός Μηχ/κός ΙΔΑΧ</t>
  </si>
  <si>
    <t>Β-3</t>
  </si>
  <si>
    <t>Β-7</t>
  </si>
  <si>
    <t>Β-5</t>
  </si>
  <si>
    <t>Β-8</t>
  </si>
  <si>
    <t>Β-9</t>
  </si>
  <si>
    <t>Β-10</t>
  </si>
  <si>
    <t>Β-11</t>
  </si>
  <si>
    <t>Β-13</t>
  </si>
  <si>
    <t>Β-15</t>
  </si>
  <si>
    <t>ΦΠΑ</t>
  </si>
  <si>
    <t>ΠΡΟΫΠΟΛΟΓΙΣΜΟΣ:</t>
  </si>
  <si>
    <t>Α Ν Α Λ Υ Τ Ι Κ Η   Π Ρ Ο Μ Ε Τ Ρ Η Σ Η     Ε Ρ Γ Α Σ Ι Ω Ν</t>
  </si>
  <si>
    <t>Μ3</t>
  </si>
  <si>
    <t>Κατ' εκτίμηση</t>
  </si>
  <si>
    <t>Μ</t>
  </si>
  <si>
    <t>KG</t>
  </si>
  <si>
    <t>ΤΕΜ</t>
  </si>
  <si>
    <t>B-4</t>
  </si>
  <si>
    <t>Β-6</t>
  </si>
  <si>
    <t>B-12</t>
  </si>
  <si>
    <t>Β-14</t>
  </si>
  <si>
    <t>Β-16</t>
  </si>
  <si>
    <t>Β-17</t>
  </si>
  <si>
    <t>τεμ.</t>
  </si>
  <si>
    <t>ΟΔΟ-2548</t>
  </si>
  <si>
    <t>"ΕΠΙΣΚΕΥΗ ΚΑΙ ΣΥΝΤΗΡΗΣΗ ΟΔΙΚΟΥ ΔΙΚΤΥΟΥ ΠΕΡΙΦΕΡΕΙΑΣ</t>
  </si>
  <si>
    <t>ΑΝΑΤΟΛΙΚΗΣ ΜΑΚΕΔΟΝΙΑΣ - ΘΡΑΚΗΣ"</t>
  </si>
  <si>
    <t>ΥΠΟΕΡΓΟ :</t>
  </si>
  <si>
    <t xml:space="preserve">"ΣΥΝΤΗΡΗΣΗ - ΑΠΟΚΑΤΑΣΤΑΣΗ ΗΛΕΚΤΡΟΦΩΤΙΣΜΟΥ </t>
  </si>
  <si>
    <t>ΚΑΙ ΦΩΤΕΙΝΩΝ ΣΗΜΑΤΟΔΟΤΩΝ ΤΟΥ ΕΘΝΙΚΟΥ ΚΑΙ</t>
  </si>
  <si>
    <t>ΕΠΑΡΧΙΑΚΟΥ ΟΔΙΚΟΥ ΔΙΚΤΥΟΥ ΑΡΜΟΔΙΟΤΗΤΑΣ</t>
  </si>
  <si>
    <t>Π.Ε. ΡΟΔΟΠΗΣ"</t>
  </si>
  <si>
    <t>1η ΚΑΤΗΓΟΡΙΑ ΚΑΙ ΟΜΑΔΑ - ΣΥΝΤΗΡΗΣΗ ΕΓΚΑΤΑΣΤΑΣΕΩΝ ΦΩΤΙΣΜΟΥ</t>
  </si>
  <si>
    <t>Αντικατάσταση λαμπτήρων ατμού Νατρίου υψηλής πίεσης ισχύος 400 W</t>
  </si>
  <si>
    <t>62.10.26.04</t>
  </si>
  <si>
    <t>ΗΛΜ-113</t>
  </si>
  <si>
    <t>ΥΔΡ-6752</t>
  </si>
  <si>
    <t>Καλώδια τύπου E1VV-U, -R, -S (ΝΥΥ), ονομ. τάσης 600/1000 V με μόνωση από μανδύα PVC διατομής 4χ10 mm2</t>
  </si>
  <si>
    <t>HLM -102</t>
  </si>
  <si>
    <t>2η ΚΑΤΗΓΟΡΙΑ ΚΑΙ ΟΜΑΔΑ - ΦΩΤΕΙΝΗ ΣΗΜΑΤΟΔΟΤΗΣΗ</t>
  </si>
  <si>
    <t xml:space="preserve">Κατασκευή διάβασης καλωδίων φωτεινής σηματοδότησης κάτω από οδόστρωμα </t>
  </si>
  <si>
    <t>62.20.50.30</t>
  </si>
  <si>
    <t>ΟΙΚ-2269Β</t>
  </si>
  <si>
    <t>ΟΙΚ-2269Α</t>
  </si>
  <si>
    <t xml:space="preserve">Κατασκευή φρεατίου σηματοδότησης 0,40 x 0,40 cm </t>
  </si>
  <si>
    <t>60.20.40.31</t>
  </si>
  <si>
    <t>60.20.40.02</t>
  </si>
  <si>
    <t>Σιδηροσωλήνες γαλβανισμένοι ονομαστ.διαμέτρου DN 63 mm (σπείρωμα 2½’’) και πάχους 3,6 mm</t>
  </si>
  <si>
    <t>ΗΛΜ - 5</t>
  </si>
  <si>
    <t>60.20.40.21</t>
  </si>
  <si>
    <t>Προμήθεια και τοποθέτηση ηλεκτροδίου γείωσης από χάλκινη πλάκα</t>
  </si>
  <si>
    <t>ΗΛΜ - 45</t>
  </si>
  <si>
    <t>62.10.48.03</t>
  </si>
  <si>
    <t>Αγωγοί γυμνοί χάλκινοι πολύκλωνοι διατομής 25 mm²</t>
  </si>
  <si>
    <t xml:space="preserve">Προμήθεια και τοποθέτηση πίνακα ηλεκτρικής παροχής της εγκατάστασης φωτ.σηματοδότησης εντός ερμαρίου τύπου ΙΑ </t>
  </si>
  <si>
    <t>60.20.40.51</t>
  </si>
  <si>
    <t>ΗΛΜ - 102</t>
  </si>
  <si>
    <t>Προμήθεια και εγκατάσταση ηλεκτρικού ερμαρίου μικτονόμησης και στέγασης γνώμονα ΔΕΗ τύπου ΙΑ</t>
  </si>
  <si>
    <t>60.20.10.03</t>
  </si>
  <si>
    <t>Προμήθεια και εγκατάσταση ρυθμιστή «μεσαίας» χωρητικότητας εξοπλισμένου κατάλληλα μέχρι τέσσερις (4) ομάδες σηματοδοτών και επεκτάσιμος με αντίστοιχες δομικές μονάδες εξόδου, καλωδιώσεις κ.λ.π. βοηθ.εξοπλισμό μέχρι δεκαέξι (16) ομάδες σηματοδοτών</t>
  </si>
  <si>
    <t>ΗΛΜ - 105</t>
  </si>
  <si>
    <t>60.20.11</t>
  </si>
  <si>
    <t>ΗΛΜ -105</t>
  </si>
  <si>
    <t>Προμήθεια και τοποθέτηση μονάδος εξόδου για τέσσερις (4) ομάδες σηματοδοτών, για την επέκταση της χωρητικότητας του ρυθμιστή</t>
  </si>
  <si>
    <t>60.20.20.01</t>
  </si>
  <si>
    <t>Χαμηλός σηματοδότης οχημάτων τριών (3) πεδίων, διαμ. 200 mm και φωτ.ενδείξεων (κο-κι-πρ) ή (κο-κι-κι)</t>
  </si>
  <si>
    <t>Χαμηλός σηματοδότης προειδοποιητικός δύο (2) πεδίων, διαμ. 200 mm και φωτ.ενδείξεων (κι-κι)</t>
  </si>
  <si>
    <t>60.20.20.03</t>
  </si>
  <si>
    <t>60.20.20.04</t>
  </si>
  <si>
    <t>Αναρτημένος σηματοδότης οχημάτων δύο (2) πεδίων, διαμ. 200 χτ. και φωτ.ενδείξεων (κι-κι), με πλαίσιο ανάρτησης</t>
  </si>
  <si>
    <t>Αναρτημένος σηματοδότης οχημάτων τριών (3) πεδίων, διαμ. 200 χτ. και φωτ.ενδείξεων (κο-κι-πρ) ή (κο-κι-κι), με πλαίσιο ανάρτησης</t>
  </si>
  <si>
    <t>60.20.50.12</t>
  </si>
  <si>
    <t>60.20.30.01</t>
  </si>
  <si>
    <t>Προμήθεια ιστού σηματοδότησης με βραχίονα, γαλβανισμένου</t>
  </si>
  <si>
    <t>ΗΛΜ - 101</t>
  </si>
  <si>
    <r>
      <t>Προμήθεια, τοποθέτηση και ηλεκτρική σύνδεση καλωδίου Ε1VV-R (ΝΥΥ) πολύκλωνου, διατομής 21Χ1,5 mm</t>
    </r>
    <r>
      <rPr>
        <vertAlign val="superscript"/>
        <sz val="10"/>
        <color indexed="8"/>
        <rFont val="Arial"/>
        <family val="2"/>
      </rPr>
      <t>2</t>
    </r>
  </si>
  <si>
    <t>Β-49</t>
  </si>
  <si>
    <t>Απολογιστικά</t>
  </si>
  <si>
    <t>Χυτοσιδηρά καλύμματα , εσχάρες υπονόμων</t>
  </si>
  <si>
    <t>Η Συντάξασσα</t>
  </si>
  <si>
    <t>Χρύσα Τσιλιγγίρη</t>
  </si>
  <si>
    <t xml:space="preserve">Μηχ/γος Μηχ/κός </t>
  </si>
  <si>
    <t>απόφαση της ΔΤΕ ΠΕ Ροδόπης</t>
  </si>
  <si>
    <t xml:space="preserve">Κατασκευή διάβασης καλωδίων φωτεινής σηματοδότησης εκτός ασφαλτικού οδοστρώματος </t>
  </si>
  <si>
    <t>Σχετ. 60.20.50.40</t>
  </si>
  <si>
    <t>Σωλήνες από πολυαιθυλένιο (HDPE) διαμέτρου DN 60 mm</t>
  </si>
  <si>
    <t>Σχετ. 60.2040.12</t>
  </si>
  <si>
    <t>62.10.41.04</t>
  </si>
  <si>
    <t>Αντικατάσταση λαμπτήρων ατμού Νατρίου υψηλής πίεσης ισχύος 400 W (Α.Τ. Α-1)</t>
  </si>
  <si>
    <t>Κομοτηνή 20-8-2014</t>
  </si>
  <si>
    <t>Με την αριθμ. ΔΤΕ 541/20-8-2014</t>
  </si>
  <si>
    <t>Χυτοσιδηρά καλύμματα , εσχάρες υπονόμων (Α.Τ. Α-2)</t>
  </si>
  <si>
    <t>Καλώδια τύπου E1VV-U, -R, -S (ΝΥΥ), ονομ. τάσης 600/1000 V με μόνωση από μανδύα PVC διατομής 4χ10 mm2 (Α.Τ. Α-3)</t>
  </si>
  <si>
    <t>1η ΚΑΤΗΓΟΡΙΑ &amp; ΟΜΑΔΑ : ΣΥΝΤΗΡΗΣΗ ΕΓΚΑΤΑΣΤΑΣΕΩΝ ΦΩΤΙΣΜΟΥ</t>
  </si>
  <si>
    <t>2η ΚΑΤΗΓΟΡΙΑ &amp; ΟΜΑΔΑ : ΦΩΤΕΙΝΗ ΣΗΜΑΤΟΔΟΤΗΣΗ</t>
  </si>
  <si>
    <t>Κόμβος Καρυδιάς :</t>
  </si>
  <si>
    <t>Κατασκευή διάβασης καλωδίων φωτεινής σηματοδότησης εκτός ασφαλτικού οδοστρώματος (Α.Τ. Β-2)</t>
  </si>
  <si>
    <t xml:space="preserve">Κατασκευή διάβασης καλωδίων φωτεινής σηματοδότησης κάτω από οδόστρωμα (Α.Τ. Β-1) </t>
  </si>
  <si>
    <t>Κατασκευή φρεατίου σηματοδότησης 0,40 x 0,40 cm (Α.Τ. Β-3)</t>
  </si>
  <si>
    <t>Σιδηροσωλήνες γαλβανισμένοι ονομαστ.διαμέτρου DN 63 mm (σπείρωμα 2½’’) και πάχους 3,6 mm (Α.Τ. Β-4)</t>
  </si>
  <si>
    <t>ΡΕΙΑΣ ΑΝΑΤΟΛΙΚΗΣ ΜΑΚΕΔΟΝΙΑΣ - ΘΡΑΚΗΣ"</t>
  </si>
  <si>
    <t>"ΕΠΙΣΚΕΥΗ ΚΑΙ ΣΥΝΤΗΡΗΣΗ ΟΔΙΚΟΥ ΔΙΚΤΥΟΥ ΠΕΡΙΦΕ-</t>
  </si>
  <si>
    <t>Σωλήνες από πολυαιθυλένιο (HDPE) διαμέτρου DN 60 mm (Α.Τ. Β-5)</t>
  </si>
  <si>
    <t xml:space="preserve">Προμήθεια και τοποθέτηση ηλεκτροδίου γείωσης από χάλκινη πλάκα (Α.Τ. Β-6) </t>
  </si>
  <si>
    <t>Αγωγοί γυμνοί χάλκινοι πολύκλωνοι διατομής 25 mm² (Α.Τ. Β-7)</t>
  </si>
  <si>
    <t>Προμήθεια και τοποθέτηση πίνακα ηλεκτρικής παροχής της εγκατάστασης φωτ.σηματοδότησης εντός ερμαρίου τύπου ΙΑ (Α.Τ. Β-8)</t>
  </si>
  <si>
    <t>Προμήθεια και εγκατάσταση ηλεκτρικού ερμαρίου μικτονόμησης και στέγασης γνώμονα ΔΕΗ τύπου ΙΑ (Α.Τ. Β-9)</t>
  </si>
  <si>
    <t xml:space="preserve">Προμήθεια και εγκατάσταση ρυθμιστή «μεσαίας» χωρητικότητας εξοπλισμένου κατάλληλα μέχρι τέσσερις (4) ομάδες σηματοδοτών και επεκτάσιμος με αντίστοιχες δομικές μονάδες εξόδου, καλωδιώσεις κ.λ.π. βοηθ.εξοπλισμό μέχρι δεκαέξι (16) ομάδες σηματοδοτών (Α.Τ. Β-10) </t>
  </si>
  <si>
    <t>Προμήθεια και τοποθέτηση μονάδος εξόδου για τέσσερις (4) ομάδες σηματοδοτών, για την επέκταση της χωρητικότητας του ρυθμιστή (Α.Τ. Β-11)</t>
  </si>
  <si>
    <t>Χαμηλός σηματοδότης οχημάτων τριών (3) πεδίων, διαμ. 200 mm και φωτ.ενδείξεων (κο-κι-πρ) ή (κο-κι-κι) (Α.Τ. Β-12)</t>
  </si>
  <si>
    <t>Χαμηλός σηματοδότης προειδοποιητικός δύο (2) πεδίων, διαμ. 200 mm και φωτ.ενδείξεων (κι-κι) (Α.Τ. Β-13)</t>
  </si>
  <si>
    <t>Αναρτημένος σηματοδότης οχημάτων τριών (3) πεδίων, διαμ. 200 χτ. και φωτ.ενδείξεων (κο-κι-πρ) ή (κο-κι-κι), με πλαίσιο ανάρτησης (Α.Τ. Β-14)</t>
  </si>
  <si>
    <t>Αναρτημένος σηματοδότης οχημάτων δύο (2) πεδίων, διαμ. 200 χτ. και φωτ.ενδείξεων (κι-κι), με πλαίσιο ανάρτησης (Α.Τ. Β-15)</t>
  </si>
  <si>
    <t>Προμήθεια ιστού σηματοδότησης με βραχίονα, γαλβανισμένου (Α.Τ. Β-16)</t>
  </si>
  <si>
    <r>
      <t xml:space="preserve"> Προμήθεια, τοποθέτηση και ηλεκτρική σύνδεση καλωδίου Ε1VV-R (ΝΥΥ) πολύκλωνου, διατομής 21Χ1,5 mm</t>
    </r>
    <r>
      <rPr>
        <b/>
        <vertAlign val="superscript"/>
        <sz val="10"/>
        <color indexed="8"/>
        <rFont val="Arial"/>
        <family val="2"/>
      </rPr>
      <t>2  (Α.Τ. Β-17)</t>
    </r>
  </si>
  <si>
    <t>Ηλ/γος Μηχ/κός</t>
  </si>
  <si>
    <t>Σε μεταφορά</t>
  </si>
  <si>
    <t>Από μεταφορά</t>
  </si>
  <si>
    <t>17+22+13+24+9+5</t>
  </si>
  <si>
    <t>1600+2100+800+1400+500+1200+500+340+560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</si>
</sst>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#,##0.000"/>
    <numFmt numFmtId="174" formatCode="#,##0.0000"/>
    <numFmt numFmtId="175" formatCode="0.0"/>
    <numFmt numFmtId="176" formatCode="00000"/>
    <numFmt numFmtId="177" formatCode="0.000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[$€-2]\ #,##0.00_);[Red]\([$€-2]\ #,##0.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2"/>
    </font>
    <font>
      <sz val="10"/>
      <name val="Arial Narrow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Arial Greek"/>
      <family val="2"/>
    </font>
    <font>
      <sz val="10"/>
      <name val="Courier New Greek"/>
      <family val="3"/>
    </font>
    <font>
      <b/>
      <i/>
      <sz val="10"/>
      <name val="Arial Greek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name val="Arial Greek"/>
      <family val="0"/>
    </font>
    <font>
      <b/>
      <sz val="11"/>
      <name val="Arial Greek"/>
      <family val="0"/>
    </font>
    <font>
      <sz val="10"/>
      <name val="UniversalMath1 BT"/>
      <family val="0"/>
    </font>
    <font>
      <sz val="8"/>
      <name val="Arial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1" applyNumberFormat="0" applyAlignment="0" applyProtection="0"/>
    <xf numFmtId="0" fontId="23" fillId="16" borderId="2" applyNumberForma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0" fillId="0" borderId="11" xfId="33" applyNumberFormat="1" applyFont="1" applyFill="1" applyBorder="1" applyAlignment="1">
      <alignment horizontal="center" vertical="center" wrapText="1"/>
      <protection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11" xfId="33" applyNumberFormat="1" applyFont="1" applyFill="1" applyBorder="1" applyAlignment="1">
      <alignment horizontal="center" vertical="center"/>
      <protection/>
    </xf>
    <xf numFmtId="2" fontId="0" fillId="0" borderId="11" xfId="33" applyNumberFormat="1" applyFont="1" applyFill="1" applyBorder="1" applyAlignment="1">
      <alignment horizontal="center" vertical="center"/>
      <protection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3" fontId="0" fillId="0" borderId="13" xfId="0" applyNumberFormat="1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 wrapText="1"/>
    </xf>
    <xf numFmtId="4" fontId="0" fillId="0" borderId="11" xfId="33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 horizontal="center" vertical="top"/>
    </xf>
    <xf numFmtId="0" fontId="4" fillId="0" borderId="0" xfId="0" applyFont="1" applyBorder="1" applyAlignment="1">
      <alignment horizontal="centerContinuous" wrapText="1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8" fontId="3" fillId="0" borderId="0" xfId="0" applyNumberFormat="1" applyFont="1" applyAlignment="1">
      <alignment horizontal="left"/>
    </xf>
    <xf numFmtId="0" fontId="18" fillId="0" borderId="11" xfId="33" applyNumberFormat="1" applyFont="1" applyFill="1" applyBorder="1" applyAlignment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33" applyNumberFormat="1" applyFont="1" applyFill="1" applyBorder="1" applyAlignment="1">
      <alignment horizontal="left" vertical="center" wrapText="1"/>
      <protection/>
    </xf>
    <xf numFmtId="0" fontId="3" fillId="0" borderId="0" xfId="33" applyNumberFormat="1" applyFont="1" applyFill="1" applyBorder="1" applyAlignment="1">
      <alignment horizontal="left" vertical="center"/>
      <protection/>
    </xf>
    <xf numFmtId="4" fontId="0" fillId="0" borderId="0" xfId="0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37" fillId="0" borderId="0" xfId="33" applyNumberFormat="1" applyFont="1" applyFill="1" applyBorder="1" applyAlignment="1">
      <alignment horizontal="left" vertical="center"/>
      <protection/>
    </xf>
    <xf numFmtId="0" fontId="38" fillId="0" borderId="0" xfId="33" applyNumberFormat="1" applyFont="1" applyFill="1" applyBorder="1" applyAlignment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33" applyNumberFormat="1" applyFont="1" applyFill="1" applyBorder="1" applyAlignment="1">
      <alignment horizontal="left" vertical="center" wrapText="1"/>
      <protection/>
    </xf>
    <xf numFmtId="0" fontId="3" fillId="0" borderId="0" xfId="33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37" fillId="0" borderId="15" xfId="33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selection activeCell="B63" sqref="B63"/>
    </sheetView>
  </sheetViews>
  <sheetFormatPr defaultColWidth="9.140625" defaultRowHeight="12.75"/>
  <cols>
    <col min="1" max="1" width="4.140625" style="47" customWidth="1"/>
    <col min="2" max="2" width="47.57421875" style="47" customWidth="1"/>
    <col min="3" max="3" width="8.57421875" style="47" customWidth="1"/>
    <col min="4" max="4" width="12.7109375" style="47" customWidth="1"/>
    <col min="5" max="5" width="6.140625" style="47" customWidth="1"/>
    <col min="6" max="6" width="11.7109375" style="47" customWidth="1"/>
    <col min="7" max="7" width="12.421875" style="47" customWidth="1"/>
    <col min="8" max="8" width="12.00390625" style="47" customWidth="1"/>
    <col min="9" max="9" width="14.7109375" style="47" customWidth="1"/>
    <col min="10" max="10" width="14.8515625" style="47" customWidth="1"/>
    <col min="11" max="11" width="11.7109375" style="11" bestFit="1" customWidth="1"/>
    <col min="13" max="13" width="10.140625" style="0" bestFit="1" customWidth="1"/>
  </cols>
  <sheetData>
    <row r="1" spans="1:10" ht="13.5" customHeight="1">
      <c r="A1" s="6" t="s">
        <v>5</v>
      </c>
      <c r="B1" s="7"/>
      <c r="C1" s="7"/>
      <c r="D1" s="8" t="s">
        <v>6</v>
      </c>
      <c r="E1" s="60" t="s">
        <v>77</v>
      </c>
      <c r="F1" s="9"/>
      <c r="G1" s="9"/>
      <c r="H1" s="7"/>
      <c r="I1" s="10"/>
      <c r="J1" s="10"/>
    </row>
    <row r="2" spans="1:10" ht="12.75">
      <c r="A2" s="6" t="s">
        <v>7</v>
      </c>
      <c r="B2" s="7"/>
      <c r="C2" s="6"/>
      <c r="D2" s="6"/>
      <c r="E2" s="61" t="s">
        <v>78</v>
      </c>
      <c r="F2" s="6"/>
      <c r="G2" s="9"/>
      <c r="H2" s="7"/>
      <c r="I2" s="10"/>
      <c r="J2" s="10"/>
    </row>
    <row r="3" spans="1:10" ht="13.5" customHeight="1">
      <c r="A3" s="6" t="s">
        <v>8</v>
      </c>
      <c r="B3" s="7"/>
      <c r="C3" s="7"/>
      <c r="D3" s="3" t="s">
        <v>79</v>
      </c>
      <c r="E3" s="5" t="s">
        <v>80</v>
      </c>
      <c r="I3" s="10"/>
      <c r="J3" s="10"/>
    </row>
    <row r="4" spans="1:10" ht="12.75">
      <c r="A4" s="6" t="s">
        <v>11</v>
      </c>
      <c r="B4" s="7"/>
      <c r="C4" s="7"/>
      <c r="D4" s="7"/>
      <c r="E4" s="60" t="s">
        <v>81</v>
      </c>
      <c r="F4" s="9"/>
      <c r="G4" s="9"/>
      <c r="H4" s="10"/>
      <c r="I4" s="10"/>
      <c r="J4" s="10"/>
    </row>
    <row r="5" spans="1:10" ht="12.75">
      <c r="A5" s="6"/>
      <c r="B5" s="7"/>
      <c r="C5" s="7"/>
      <c r="D5" s="7"/>
      <c r="E5" s="60" t="s">
        <v>82</v>
      </c>
      <c r="F5" s="9"/>
      <c r="G5" s="9"/>
      <c r="H5" s="10"/>
      <c r="I5" s="10"/>
      <c r="J5" s="10"/>
    </row>
    <row r="6" spans="1:10" ht="12.75">
      <c r="A6" s="6"/>
      <c r="B6" s="7"/>
      <c r="C6" s="7"/>
      <c r="D6" s="7"/>
      <c r="E6" s="60" t="s">
        <v>83</v>
      </c>
      <c r="F6" s="9"/>
      <c r="G6" s="9"/>
      <c r="H6" s="10"/>
      <c r="I6" s="10"/>
      <c r="J6" s="10"/>
    </row>
    <row r="7" spans="1:10" ht="12.75">
      <c r="A7" s="6"/>
      <c r="B7" s="7"/>
      <c r="C7" s="7"/>
      <c r="D7" s="107" t="s">
        <v>9</v>
      </c>
      <c r="E7" s="107"/>
      <c r="F7" s="107"/>
      <c r="G7" s="12">
        <v>250000</v>
      </c>
      <c r="H7" s="7" t="s">
        <v>10</v>
      </c>
      <c r="I7" s="10"/>
      <c r="J7" s="10"/>
    </row>
    <row r="8" spans="1:10" ht="12.75">
      <c r="A8" s="6"/>
      <c r="B8" s="7"/>
      <c r="C8" s="7"/>
      <c r="D8" s="7"/>
      <c r="E8" s="7"/>
      <c r="F8" s="7"/>
      <c r="G8" s="7"/>
      <c r="H8" s="10"/>
      <c r="I8" s="10"/>
      <c r="J8" s="10"/>
    </row>
    <row r="9" spans="1:10" ht="12.75">
      <c r="A9" s="13" t="s">
        <v>12</v>
      </c>
      <c r="B9" s="14"/>
      <c r="C9" s="14"/>
      <c r="D9" s="14"/>
      <c r="E9" s="14"/>
      <c r="F9" s="14"/>
      <c r="G9" s="14"/>
      <c r="H9" s="15"/>
      <c r="I9" s="15"/>
      <c r="J9" s="15"/>
    </row>
    <row r="10" spans="1:10" ht="12.75">
      <c r="A10" s="7"/>
      <c r="B10" s="7"/>
      <c r="C10" s="7"/>
      <c r="D10" s="7"/>
      <c r="E10" s="7"/>
      <c r="F10" s="7"/>
      <c r="G10" s="7"/>
      <c r="H10" s="10"/>
      <c r="I10" s="10"/>
      <c r="J10" s="10"/>
    </row>
    <row r="11" spans="1:10" ht="12.75">
      <c r="A11" s="16" t="s">
        <v>0</v>
      </c>
      <c r="B11" s="16" t="s">
        <v>13</v>
      </c>
      <c r="C11" s="16" t="s">
        <v>14</v>
      </c>
      <c r="D11" s="16" t="s">
        <v>15</v>
      </c>
      <c r="E11" s="16" t="s">
        <v>16</v>
      </c>
      <c r="F11" s="16" t="s">
        <v>15</v>
      </c>
      <c r="G11" s="16" t="s">
        <v>17</v>
      </c>
      <c r="H11" s="17" t="s">
        <v>1</v>
      </c>
      <c r="I11" s="18" t="s">
        <v>18</v>
      </c>
      <c r="J11" s="18"/>
    </row>
    <row r="12" spans="1:11" ht="12.75">
      <c r="A12" s="19"/>
      <c r="B12" s="19"/>
      <c r="C12" s="19"/>
      <c r="D12" s="19" t="s">
        <v>19</v>
      </c>
      <c r="E12" s="19" t="s">
        <v>20</v>
      </c>
      <c r="F12" s="19" t="s">
        <v>21</v>
      </c>
      <c r="G12" s="19" t="s">
        <v>22</v>
      </c>
      <c r="H12" s="20" t="s">
        <v>20</v>
      </c>
      <c r="I12" s="21" t="s">
        <v>23</v>
      </c>
      <c r="J12" s="21" t="s">
        <v>24</v>
      </c>
      <c r="K12" s="22"/>
    </row>
    <row r="13" spans="1:11" ht="12.75">
      <c r="A13" s="23">
        <v>1</v>
      </c>
      <c r="B13" s="24">
        <v>2</v>
      </c>
      <c r="C13" s="23">
        <v>3</v>
      </c>
      <c r="D13" s="23"/>
      <c r="E13" s="23">
        <v>4</v>
      </c>
      <c r="F13" s="23">
        <v>5</v>
      </c>
      <c r="G13" s="25">
        <v>6</v>
      </c>
      <c r="H13" s="25">
        <v>7</v>
      </c>
      <c r="I13" s="25">
        <v>8</v>
      </c>
      <c r="J13" s="25">
        <v>9</v>
      </c>
      <c r="K13" s="22"/>
    </row>
    <row r="14" spans="1:11" ht="12.75">
      <c r="A14" s="26" t="s">
        <v>84</v>
      </c>
      <c r="B14" s="14"/>
      <c r="C14" s="27"/>
      <c r="D14" s="27"/>
      <c r="E14" s="27"/>
      <c r="F14" s="27"/>
      <c r="G14" s="27"/>
      <c r="H14" s="18"/>
      <c r="I14" s="18"/>
      <c r="J14" s="28"/>
      <c r="K14" s="29"/>
    </row>
    <row r="15" spans="1:11" ht="25.5">
      <c r="A15" s="30">
        <v>1</v>
      </c>
      <c r="B15" s="31" t="s">
        <v>85</v>
      </c>
      <c r="C15" s="32" t="s">
        <v>25</v>
      </c>
      <c r="D15" s="32" t="s">
        <v>86</v>
      </c>
      <c r="E15" s="33" t="s">
        <v>75</v>
      </c>
      <c r="F15" s="34" t="s">
        <v>87</v>
      </c>
      <c r="G15" s="35">
        <v>90</v>
      </c>
      <c r="H15" s="34">
        <v>36.5</v>
      </c>
      <c r="I15" s="28">
        <f>G15*H15</f>
        <v>3285</v>
      </c>
      <c r="J15" s="28"/>
      <c r="K15" s="36"/>
    </row>
    <row r="16" spans="1:11" ht="12.75">
      <c r="A16" s="30">
        <v>2</v>
      </c>
      <c r="B16" s="31" t="s">
        <v>130</v>
      </c>
      <c r="C16" s="32" t="s">
        <v>26</v>
      </c>
      <c r="D16" s="32" t="s">
        <v>128</v>
      </c>
      <c r="E16" s="38" t="s">
        <v>31</v>
      </c>
      <c r="F16" s="34" t="s">
        <v>88</v>
      </c>
      <c r="G16" s="35">
        <v>100</v>
      </c>
      <c r="H16" s="34">
        <v>1.45</v>
      </c>
      <c r="I16" s="28">
        <f>G16*H16</f>
        <v>145</v>
      </c>
      <c r="J16" s="28"/>
      <c r="K16" s="36"/>
    </row>
    <row r="17" spans="1:11" ht="38.25">
      <c r="A17" s="30">
        <v>3</v>
      </c>
      <c r="B17" s="94" t="s">
        <v>89</v>
      </c>
      <c r="C17" s="32" t="s">
        <v>27</v>
      </c>
      <c r="D17" s="32" t="s">
        <v>139</v>
      </c>
      <c r="E17" s="33" t="s">
        <v>4</v>
      </c>
      <c r="F17" s="37" t="s">
        <v>90</v>
      </c>
      <c r="G17" s="35">
        <v>9000</v>
      </c>
      <c r="H17" s="34">
        <v>12.5</v>
      </c>
      <c r="I17" s="28">
        <f>G17*H17</f>
        <v>112500</v>
      </c>
      <c r="J17" s="28"/>
      <c r="K17" s="36"/>
    </row>
    <row r="18" spans="1:11" ht="12.75">
      <c r="A18" s="39" t="s">
        <v>28</v>
      </c>
      <c r="B18" s="40"/>
      <c r="C18" s="23"/>
      <c r="D18" s="23"/>
      <c r="E18" s="23"/>
      <c r="F18" s="23"/>
      <c r="G18" s="25"/>
      <c r="H18" s="25"/>
      <c r="I18" s="25"/>
      <c r="J18" s="28">
        <f>SUM(I15:I17)</f>
        <v>115930</v>
      </c>
      <c r="K18" s="36"/>
    </row>
    <row r="19" spans="1:11" ht="12.75">
      <c r="A19" s="26" t="s">
        <v>91</v>
      </c>
      <c r="B19" s="14"/>
      <c r="C19" s="23"/>
      <c r="D19" s="23"/>
      <c r="E19" s="23"/>
      <c r="F19" s="23"/>
      <c r="G19" s="23"/>
      <c r="H19" s="21"/>
      <c r="I19" s="21"/>
      <c r="J19" s="28"/>
      <c r="K19" s="36"/>
    </row>
    <row r="20" spans="1:11" ht="25.5">
      <c r="A20" s="23">
        <v>1</v>
      </c>
      <c r="B20" s="96" t="s">
        <v>92</v>
      </c>
      <c r="C20" s="32" t="s">
        <v>29</v>
      </c>
      <c r="D20" s="32" t="s">
        <v>93</v>
      </c>
      <c r="E20" s="38" t="s">
        <v>4</v>
      </c>
      <c r="F20" s="33" t="s">
        <v>94</v>
      </c>
      <c r="G20" s="35">
        <v>32</v>
      </c>
      <c r="H20" s="41">
        <v>30</v>
      </c>
      <c r="I20" s="28">
        <f aca="true" t="shared" si="0" ref="I20:I37">G20*H20</f>
        <v>960</v>
      </c>
      <c r="J20" s="28"/>
      <c r="K20" s="36"/>
    </row>
    <row r="21" spans="1:11" ht="25.5">
      <c r="A21" s="23">
        <v>2</v>
      </c>
      <c r="B21" s="96" t="s">
        <v>135</v>
      </c>
      <c r="C21" s="32" t="s">
        <v>30</v>
      </c>
      <c r="D21" s="32" t="s">
        <v>136</v>
      </c>
      <c r="E21" s="38" t="s">
        <v>4</v>
      </c>
      <c r="F21" s="33" t="s">
        <v>95</v>
      </c>
      <c r="G21" s="35">
        <v>600</v>
      </c>
      <c r="H21" s="41">
        <v>10</v>
      </c>
      <c r="I21" s="28">
        <f t="shared" si="0"/>
        <v>6000</v>
      </c>
      <c r="J21" s="28"/>
      <c r="K21" s="36"/>
    </row>
    <row r="22" spans="1:11" ht="12.75">
      <c r="A22" s="23">
        <v>3</v>
      </c>
      <c r="B22" s="96" t="s">
        <v>96</v>
      </c>
      <c r="C22" s="32" t="s">
        <v>52</v>
      </c>
      <c r="D22" s="32" t="s">
        <v>97</v>
      </c>
      <c r="E22" s="38" t="s">
        <v>75</v>
      </c>
      <c r="F22" s="33" t="s">
        <v>76</v>
      </c>
      <c r="G22" s="35">
        <v>17</v>
      </c>
      <c r="H22" s="41">
        <v>60</v>
      </c>
      <c r="I22" s="28">
        <f t="shared" si="0"/>
        <v>1020</v>
      </c>
      <c r="J22" s="28"/>
      <c r="K22" s="36"/>
    </row>
    <row r="23" spans="1:11" ht="25.5">
      <c r="A23" s="23">
        <v>4</v>
      </c>
      <c r="B23" s="96" t="s">
        <v>99</v>
      </c>
      <c r="C23" s="32" t="s">
        <v>69</v>
      </c>
      <c r="D23" s="32" t="s">
        <v>98</v>
      </c>
      <c r="E23" s="38" t="s">
        <v>4</v>
      </c>
      <c r="F23" s="33" t="s">
        <v>100</v>
      </c>
      <c r="G23" s="35">
        <v>32</v>
      </c>
      <c r="H23" s="41">
        <v>16</v>
      </c>
      <c r="I23" s="28">
        <f t="shared" si="0"/>
        <v>512</v>
      </c>
      <c r="J23" s="28"/>
      <c r="K23" s="36"/>
    </row>
    <row r="24" spans="1:11" ht="25.5">
      <c r="A24" s="23">
        <v>5</v>
      </c>
      <c r="B24" s="96" t="s">
        <v>137</v>
      </c>
      <c r="C24" s="32" t="s">
        <v>54</v>
      </c>
      <c r="D24" s="32" t="s">
        <v>138</v>
      </c>
      <c r="E24" s="38" t="s">
        <v>4</v>
      </c>
      <c r="F24" s="33" t="s">
        <v>100</v>
      </c>
      <c r="G24" s="35">
        <v>600</v>
      </c>
      <c r="H24" s="41">
        <v>4.5</v>
      </c>
      <c r="I24" s="28">
        <f t="shared" si="0"/>
        <v>2700</v>
      </c>
      <c r="J24" s="28"/>
      <c r="K24" s="36"/>
    </row>
    <row r="25" spans="1:11" ht="25.5">
      <c r="A25" s="23">
        <v>6</v>
      </c>
      <c r="B25" s="96" t="s">
        <v>102</v>
      </c>
      <c r="C25" s="32" t="s">
        <v>70</v>
      </c>
      <c r="D25" s="32" t="s">
        <v>101</v>
      </c>
      <c r="E25" s="38" t="s">
        <v>75</v>
      </c>
      <c r="F25" s="33" t="s">
        <v>103</v>
      </c>
      <c r="G25" s="35">
        <v>1</v>
      </c>
      <c r="H25" s="41">
        <v>120</v>
      </c>
      <c r="I25" s="28">
        <f>G25*H25</f>
        <v>120</v>
      </c>
      <c r="J25" s="28"/>
      <c r="K25" s="36"/>
    </row>
    <row r="26" spans="1:11" ht="12.75">
      <c r="A26" s="23">
        <v>7</v>
      </c>
      <c r="B26" s="97" t="s">
        <v>105</v>
      </c>
      <c r="C26" s="32" t="s">
        <v>53</v>
      </c>
      <c r="D26" s="32" t="s">
        <v>104</v>
      </c>
      <c r="E26" s="38" t="s">
        <v>4</v>
      </c>
      <c r="F26" s="33" t="s">
        <v>103</v>
      </c>
      <c r="G26" s="35">
        <v>100</v>
      </c>
      <c r="H26" s="41">
        <v>5.7</v>
      </c>
      <c r="I26" s="28">
        <f>G26*H26</f>
        <v>570</v>
      </c>
      <c r="J26" s="28"/>
      <c r="K26" s="36"/>
    </row>
    <row r="27" spans="1:11" ht="36">
      <c r="A27" s="23">
        <v>8</v>
      </c>
      <c r="B27" s="98" t="s">
        <v>106</v>
      </c>
      <c r="C27" s="32" t="s">
        <v>55</v>
      </c>
      <c r="D27" s="32" t="s">
        <v>107</v>
      </c>
      <c r="E27" s="38" t="s">
        <v>75</v>
      </c>
      <c r="F27" s="33" t="s">
        <v>108</v>
      </c>
      <c r="G27" s="35">
        <v>1</v>
      </c>
      <c r="H27" s="41">
        <v>100</v>
      </c>
      <c r="I27" s="28">
        <f t="shared" si="0"/>
        <v>100</v>
      </c>
      <c r="J27" s="28"/>
      <c r="K27" s="36"/>
    </row>
    <row r="28" spans="1:11" ht="25.5">
      <c r="A28" s="23">
        <v>9</v>
      </c>
      <c r="B28" s="96" t="s">
        <v>109</v>
      </c>
      <c r="C28" s="32" t="s">
        <v>56</v>
      </c>
      <c r="D28" s="32" t="s">
        <v>107</v>
      </c>
      <c r="E28" s="38" t="s">
        <v>75</v>
      </c>
      <c r="F28" s="33" t="s">
        <v>100</v>
      </c>
      <c r="G28" s="35">
        <v>1</v>
      </c>
      <c r="H28" s="41">
        <v>415</v>
      </c>
      <c r="I28" s="28">
        <f t="shared" si="0"/>
        <v>415</v>
      </c>
      <c r="J28" s="28"/>
      <c r="K28" s="36"/>
    </row>
    <row r="29" spans="1:11" ht="76.5">
      <c r="A29" s="23">
        <v>10</v>
      </c>
      <c r="B29" s="96" t="s">
        <v>111</v>
      </c>
      <c r="C29" s="32" t="s">
        <v>57</v>
      </c>
      <c r="D29" s="32" t="s">
        <v>110</v>
      </c>
      <c r="E29" s="38" t="s">
        <v>75</v>
      </c>
      <c r="F29" s="33" t="s">
        <v>112</v>
      </c>
      <c r="G29" s="35">
        <v>1</v>
      </c>
      <c r="H29" s="41">
        <v>3500</v>
      </c>
      <c r="I29" s="28">
        <f t="shared" si="0"/>
        <v>3500</v>
      </c>
      <c r="J29" s="28"/>
      <c r="K29" s="36"/>
    </row>
    <row r="30" spans="1:11" ht="12.75">
      <c r="A30" s="105" t="s">
        <v>168</v>
      </c>
      <c r="B30" s="96"/>
      <c r="C30" s="32"/>
      <c r="D30" s="32"/>
      <c r="E30" s="38"/>
      <c r="F30" s="33"/>
      <c r="G30" s="35"/>
      <c r="H30" s="41"/>
      <c r="I30" s="28">
        <f>SUM(I20:I29)</f>
        <v>15897</v>
      </c>
      <c r="J30" s="28">
        <f>SUM(J15:J29)</f>
        <v>115930</v>
      </c>
      <c r="K30" s="36"/>
    </row>
    <row r="31" spans="1:11" ht="12.75">
      <c r="A31" s="105" t="s">
        <v>169</v>
      </c>
      <c r="B31" s="96"/>
      <c r="C31" s="32"/>
      <c r="D31" s="32"/>
      <c r="E31" s="38"/>
      <c r="F31" s="33"/>
      <c r="G31" s="35"/>
      <c r="H31" s="41"/>
      <c r="I31" s="28">
        <f>I30</f>
        <v>15897</v>
      </c>
      <c r="J31" s="28">
        <f>J30</f>
        <v>115930</v>
      </c>
      <c r="K31" s="36"/>
    </row>
    <row r="32" spans="1:11" ht="38.25">
      <c r="A32" s="23">
        <v>11</v>
      </c>
      <c r="B32" s="96" t="s">
        <v>115</v>
      </c>
      <c r="C32" s="32" t="s">
        <v>58</v>
      </c>
      <c r="D32" s="32" t="s">
        <v>113</v>
      </c>
      <c r="E32" s="38" t="s">
        <v>75</v>
      </c>
      <c r="F32" s="33" t="s">
        <v>114</v>
      </c>
      <c r="G32" s="35">
        <v>1</v>
      </c>
      <c r="H32" s="41">
        <v>800</v>
      </c>
      <c r="I32" s="28">
        <f t="shared" si="0"/>
        <v>800</v>
      </c>
      <c r="J32" s="28"/>
      <c r="K32" s="36"/>
    </row>
    <row r="33" spans="1:11" ht="25.5">
      <c r="A33" s="23">
        <v>12</v>
      </c>
      <c r="B33" s="96" t="s">
        <v>117</v>
      </c>
      <c r="C33" s="32" t="s">
        <v>71</v>
      </c>
      <c r="D33" s="32" t="s">
        <v>116</v>
      </c>
      <c r="E33" s="38" t="s">
        <v>75</v>
      </c>
      <c r="F33" s="33" t="s">
        <v>114</v>
      </c>
      <c r="G33" s="35">
        <v>4</v>
      </c>
      <c r="H33" s="41">
        <v>520</v>
      </c>
      <c r="I33" s="28">
        <f t="shared" si="0"/>
        <v>2080</v>
      </c>
      <c r="J33" s="28"/>
      <c r="K33" s="36"/>
    </row>
    <row r="34" spans="1:11" ht="25.5">
      <c r="A34" s="23">
        <v>13</v>
      </c>
      <c r="B34" s="96" t="s">
        <v>118</v>
      </c>
      <c r="C34" s="32" t="s">
        <v>59</v>
      </c>
      <c r="D34" s="32" t="s">
        <v>119</v>
      </c>
      <c r="E34" s="38" t="s">
        <v>75</v>
      </c>
      <c r="F34" s="33" t="s">
        <v>114</v>
      </c>
      <c r="G34" s="35">
        <v>4</v>
      </c>
      <c r="H34" s="41">
        <v>270</v>
      </c>
      <c r="I34" s="28">
        <f t="shared" si="0"/>
        <v>1080</v>
      </c>
      <c r="J34" s="28"/>
      <c r="K34" s="36"/>
    </row>
    <row r="35" spans="1:11" ht="38.25">
      <c r="A35" s="23">
        <v>14</v>
      </c>
      <c r="B35" s="31" t="s">
        <v>122</v>
      </c>
      <c r="C35" s="32" t="s">
        <v>72</v>
      </c>
      <c r="D35" s="32" t="s">
        <v>120</v>
      </c>
      <c r="E35" s="33" t="s">
        <v>75</v>
      </c>
      <c r="F35" s="33" t="s">
        <v>114</v>
      </c>
      <c r="G35" s="35">
        <v>4</v>
      </c>
      <c r="H35" s="41">
        <v>600</v>
      </c>
      <c r="I35" s="28">
        <f t="shared" si="0"/>
        <v>2400</v>
      </c>
      <c r="J35" s="28"/>
      <c r="K35" s="36"/>
    </row>
    <row r="36" spans="1:11" ht="38.25">
      <c r="A36" s="23">
        <v>15</v>
      </c>
      <c r="B36" s="31" t="s">
        <v>121</v>
      </c>
      <c r="C36" s="32" t="s">
        <v>60</v>
      </c>
      <c r="D36" s="32" t="s">
        <v>120</v>
      </c>
      <c r="E36" s="33" t="s">
        <v>75</v>
      </c>
      <c r="F36" s="33" t="s">
        <v>114</v>
      </c>
      <c r="G36" s="35">
        <v>4</v>
      </c>
      <c r="H36" s="41">
        <v>600</v>
      </c>
      <c r="I36" s="28">
        <f t="shared" si="0"/>
        <v>2400</v>
      </c>
      <c r="J36" s="28"/>
      <c r="K36" s="36"/>
    </row>
    <row r="37" spans="1:11" ht="25.5">
      <c r="A37" s="23">
        <v>16</v>
      </c>
      <c r="B37" s="96" t="s">
        <v>125</v>
      </c>
      <c r="C37" s="32" t="s">
        <v>73</v>
      </c>
      <c r="D37" s="32" t="s">
        <v>123</v>
      </c>
      <c r="E37" s="33" t="s">
        <v>75</v>
      </c>
      <c r="F37" s="33" t="s">
        <v>126</v>
      </c>
      <c r="G37" s="35">
        <v>3</v>
      </c>
      <c r="H37" s="41">
        <v>520</v>
      </c>
      <c r="I37" s="28">
        <f t="shared" si="0"/>
        <v>1560</v>
      </c>
      <c r="J37" s="28"/>
      <c r="K37" s="36"/>
    </row>
    <row r="38" spans="1:11" ht="39.75">
      <c r="A38" s="23">
        <v>17</v>
      </c>
      <c r="B38" s="96" t="s">
        <v>127</v>
      </c>
      <c r="C38" s="32" t="s">
        <v>74</v>
      </c>
      <c r="D38" s="32" t="s">
        <v>124</v>
      </c>
      <c r="E38" s="33" t="s">
        <v>4</v>
      </c>
      <c r="F38" s="33" t="s">
        <v>3</v>
      </c>
      <c r="G38" s="35">
        <v>150</v>
      </c>
      <c r="H38" s="41">
        <v>7.6</v>
      </c>
      <c r="I38" s="28">
        <f>G38*H38</f>
        <v>1140</v>
      </c>
      <c r="J38" s="28"/>
      <c r="K38" s="36"/>
    </row>
    <row r="39" spans="1:11" ht="12.75">
      <c r="A39" s="39" t="s">
        <v>32</v>
      </c>
      <c r="B39" s="40"/>
      <c r="C39" s="23"/>
      <c r="D39" s="23"/>
      <c r="E39" s="23"/>
      <c r="F39" s="23"/>
      <c r="G39" s="25"/>
      <c r="H39" s="25"/>
      <c r="I39" s="25"/>
      <c r="J39" s="28">
        <f>SUM(I31:I38)</f>
        <v>27357</v>
      </c>
      <c r="K39" s="36"/>
    </row>
    <row r="40" spans="1:11" ht="12.75">
      <c r="A40" s="7"/>
      <c r="B40" s="43"/>
      <c r="C40" s="7"/>
      <c r="D40" s="7"/>
      <c r="E40" s="7"/>
      <c r="F40" s="7"/>
      <c r="G40" s="44"/>
      <c r="H40" s="45" t="s">
        <v>33</v>
      </c>
      <c r="I40" s="45"/>
      <c r="J40" s="46">
        <f>SUM(J31:J39)</f>
        <v>143287</v>
      </c>
      <c r="K40" s="42"/>
    </row>
    <row r="41" spans="1:11" ht="13.5">
      <c r="A41" s="7"/>
      <c r="E41" s="7"/>
      <c r="F41" s="7"/>
      <c r="G41" s="44"/>
      <c r="H41" s="45" t="s">
        <v>34</v>
      </c>
      <c r="I41" s="45"/>
      <c r="J41" s="28">
        <f>J40*0.18</f>
        <v>25791.66</v>
      </c>
      <c r="K41" s="36"/>
    </row>
    <row r="42" spans="1:11" ht="13.5">
      <c r="A42" s="7"/>
      <c r="E42" s="7"/>
      <c r="F42" s="7"/>
      <c r="G42" s="44"/>
      <c r="H42" s="45" t="s">
        <v>36</v>
      </c>
      <c r="I42" s="45"/>
      <c r="J42" s="28">
        <f>J41+J40</f>
        <v>169078.66</v>
      </c>
      <c r="K42" s="36"/>
    </row>
    <row r="43" spans="1:11" ht="13.5">
      <c r="A43" s="7"/>
      <c r="B43" s="48" t="s">
        <v>35</v>
      </c>
      <c r="E43" s="7"/>
      <c r="F43" s="7"/>
      <c r="G43" s="44"/>
      <c r="H43" s="45" t="s">
        <v>37</v>
      </c>
      <c r="I43" s="49"/>
      <c r="J43" s="28">
        <f>J42*0.15</f>
        <v>25361.799</v>
      </c>
      <c r="K43" s="36"/>
    </row>
    <row r="44" spans="1:13" ht="13.5">
      <c r="A44" s="7"/>
      <c r="B44" s="48" t="s">
        <v>141</v>
      </c>
      <c r="E44" s="7"/>
      <c r="F44" s="7"/>
      <c r="G44" s="44"/>
      <c r="H44" s="45" t="s">
        <v>40</v>
      </c>
      <c r="I44" s="49"/>
      <c r="J44" s="28">
        <f>J42+J43</f>
        <v>194440.459</v>
      </c>
      <c r="K44" s="36"/>
      <c r="M44" s="50"/>
    </row>
    <row r="45" spans="1:13" ht="13.5">
      <c r="A45" s="7"/>
      <c r="B45" s="48" t="s">
        <v>38</v>
      </c>
      <c r="E45" s="7"/>
      <c r="F45" s="7"/>
      <c r="G45" s="44"/>
      <c r="H45" s="45" t="s">
        <v>129</v>
      </c>
      <c r="I45" s="49"/>
      <c r="J45" s="28">
        <v>4000</v>
      </c>
      <c r="K45" s="36"/>
      <c r="M45" s="50"/>
    </row>
    <row r="46" spans="1:13" ht="13.5">
      <c r="A46" s="7"/>
      <c r="B46" s="48" t="s">
        <v>39</v>
      </c>
      <c r="E46" s="7"/>
      <c r="F46" s="7"/>
      <c r="G46" s="44"/>
      <c r="H46" s="45" t="s">
        <v>34</v>
      </c>
      <c r="I46" s="49"/>
      <c r="J46" s="28">
        <f>J45*0.18</f>
        <v>720</v>
      </c>
      <c r="K46" s="36"/>
      <c r="M46" s="50"/>
    </row>
    <row r="47" spans="1:11" ht="13.5">
      <c r="A47" s="7"/>
      <c r="B47" s="48"/>
      <c r="E47" s="7"/>
      <c r="F47" s="7"/>
      <c r="G47" s="44"/>
      <c r="H47" s="45" t="s">
        <v>41</v>
      </c>
      <c r="I47" s="49"/>
      <c r="J47" s="28">
        <v>4091.57</v>
      </c>
      <c r="K47" s="42"/>
    </row>
    <row r="48" spans="1:11" ht="13.5">
      <c r="A48" s="7"/>
      <c r="B48" s="48"/>
      <c r="E48" s="7"/>
      <c r="F48" s="7"/>
      <c r="G48" s="44"/>
      <c r="H48" s="45" t="s">
        <v>42</v>
      </c>
      <c r="I48" s="45"/>
      <c r="J48" s="28">
        <f>SUM(J44:J47)</f>
        <v>203252.029</v>
      </c>
      <c r="K48" s="36"/>
    </row>
    <row r="49" spans="1:11" ht="13.5">
      <c r="A49" s="7"/>
      <c r="B49" s="48" t="s">
        <v>43</v>
      </c>
      <c r="E49" s="7"/>
      <c r="F49" s="7"/>
      <c r="G49" s="44"/>
      <c r="H49" s="45" t="s">
        <v>61</v>
      </c>
      <c r="I49" s="49"/>
      <c r="J49" s="28">
        <f>0.23*J48</f>
        <v>46747.96667</v>
      </c>
      <c r="K49" s="36"/>
    </row>
    <row r="50" spans="1:11" ht="13.5">
      <c r="A50" s="7"/>
      <c r="B50" s="48" t="s">
        <v>44</v>
      </c>
      <c r="G50" s="44"/>
      <c r="H50" s="45" t="s">
        <v>45</v>
      </c>
      <c r="I50" s="49"/>
      <c r="J50" s="28">
        <f>J48+J49</f>
        <v>249999.99567</v>
      </c>
      <c r="K50" s="36"/>
    </row>
    <row r="51" spans="1:11" ht="13.5">
      <c r="A51" s="7"/>
      <c r="B51" s="48"/>
      <c r="C51" s="7"/>
      <c r="D51" s="7"/>
      <c r="G51" s="44"/>
      <c r="H51" s="44"/>
      <c r="I51" s="44"/>
      <c r="J51" s="44"/>
      <c r="K51" s="36"/>
    </row>
    <row r="52" spans="1:11" ht="12.75">
      <c r="A52" s="7"/>
      <c r="B52" s="48"/>
      <c r="C52" s="7"/>
      <c r="D52" s="7"/>
      <c r="E52" s="51"/>
      <c r="F52" s="51"/>
      <c r="G52" s="44"/>
      <c r="H52" s="44"/>
      <c r="I52" s="52"/>
      <c r="J52" s="44"/>
      <c r="K52" s="42"/>
    </row>
    <row r="53" spans="1:11" ht="12.75">
      <c r="A53" s="7"/>
      <c r="B53" s="48" t="s">
        <v>46</v>
      </c>
      <c r="C53" s="7"/>
      <c r="D53" s="7"/>
      <c r="E53" s="7"/>
      <c r="F53" s="7"/>
      <c r="G53" s="44"/>
      <c r="H53" s="44" t="s">
        <v>35</v>
      </c>
      <c r="I53" s="53"/>
      <c r="J53" s="44"/>
      <c r="K53" s="42"/>
    </row>
    <row r="54" spans="1:11" ht="12.75">
      <c r="A54" s="7"/>
      <c r="B54" s="48" t="s">
        <v>142</v>
      </c>
      <c r="C54" s="7"/>
      <c r="D54" s="7"/>
      <c r="E54" s="7" t="s">
        <v>141</v>
      </c>
      <c r="F54" s="7"/>
      <c r="G54" s="44"/>
      <c r="H54" s="44" t="s">
        <v>141</v>
      </c>
      <c r="I54" s="54"/>
      <c r="J54" s="56"/>
      <c r="K54" s="42"/>
    </row>
    <row r="55" spans="1:11" ht="12.75">
      <c r="A55" s="7"/>
      <c r="B55" s="48" t="s">
        <v>134</v>
      </c>
      <c r="C55" s="7"/>
      <c r="D55" s="7"/>
      <c r="E55" s="7" t="s">
        <v>131</v>
      </c>
      <c r="F55" s="7"/>
      <c r="G55" s="44"/>
      <c r="H55" s="44" t="s">
        <v>47</v>
      </c>
      <c r="I55" s="54"/>
      <c r="J55" s="56"/>
      <c r="K55" s="42"/>
    </row>
    <row r="56" spans="1:11" ht="12.75">
      <c r="A56" s="7"/>
      <c r="B56" s="48" t="s">
        <v>48</v>
      </c>
      <c r="C56" s="7"/>
      <c r="D56" s="7"/>
      <c r="E56" s="7"/>
      <c r="F56" s="7"/>
      <c r="G56" s="44"/>
      <c r="H56" s="44" t="s">
        <v>49</v>
      </c>
      <c r="I56" s="44"/>
      <c r="J56" s="56"/>
      <c r="K56" s="36"/>
    </row>
    <row r="57" spans="1:11" ht="12.75">
      <c r="A57" s="7"/>
      <c r="B57" s="7"/>
      <c r="C57" s="55"/>
      <c r="D57" s="55"/>
      <c r="E57" s="55"/>
      <c r="F57" s="55"/>
      <c r="G57" s="7"/>
      <c r="H57" s="7"/>
      <c r="I57" s="44"/>
      <c r="J57" s="56"/>
      <c r="K57" s="36"/>
    </row>
    <row r="58" spans="1:11" ht="12.75">
      <c r="A58" s="7"/>
      <c r="B58" s="7"/>
      <c r="C58" s="108"/>
      <c r="D58" s="108"/>
      <c r="E58" s="108"/>
      <c r="F58" s="108"/>
      <c r="G58" s="7"/>
      <c r="H58" s="7"/>
      <c r="I58" s="44"/>
      <c r="J58" s="56"/>
      <c r="K58" s="36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44"/>
      <c r="K59" s="36"/>
    </row>
    <row r="60" spans="1:11" ht="12.75">
      <c r="A60" s="7"/>
      <c r="B60" s="48" t="s">
        <v>43</v>
      </c>
      <c r="C60" s="7"/>
      <c r="D60" s="7"/>
      <c r="E60" s="7" t="s">
        <v>132</v>
      </c>
      <c r="F60" s="7"/>
      <c r="G60" s="7"/>
      <c r="H60" s="7" t="s">
        <v>50</v>
      </c>
      <c r="I60" s="7"/>
      <c r="J60" s="56"/>
      <c r="K60" s="36"/>
    </row>
    <row r="61" spans="1:11" ht="12.75">
      <c r="A61" s="7"/>
      <c r="B61" s="48" t="s">
        <v>44</v>
      </c>
      <c r="C61" s="7"/>
      <c r="D61" s="7"/>
      <c r="E61" s="7" t="s">
        <v>133</v>
      </c>
      <c r="F61" s="7"/>
      <c r="G61" s="7"/>
      <c r="H61" s="7" t="s">
        <v>51</v>
      </c>
      <c r="I61" s="7"/>
      <c r="J61" s="56"/>
      <c r="K61" s="36"/>
    </row>
    <row r="62" spans="1:11" ht="13.5">
      <c r="A62" s="7"/>
      <c r="C62" s="7"/>
      <c r="D62" s="7"/>
      <c r="E62" s="7"/>
      <c r="F62" s="7"/>
      <c r="G62" s="7"/>
      <c r="H62" s="7"/>
      <c r="I62" s="7"/>
      <c r="J62" s="56"/>
      <c r="K62" s="36"/>
    </row>
    <row r="63" spans="1:11" ht="13.5">
      <c r="A63" s="7"/>
      <c r="C63" s="7"/>
      <c r="D63" s="7"/>
      <c r="E63" s="7"/>
      <c r="F63" s="7"/>
      <c r="G63" s="7"/>
      <c r="H63" s="7"/>
      <c r="I63" s="7"/>
      <c r="J63" s="56"/>
      <c r="K63" s="36"/>
    </row>
    <row r="64" spans="1:11" ht="13.5">
      <c r="A64" s="7"/>
      <c r="C64" s="7"/>
      <c r="D64" s="7"/>
      <c r="E64" s="7"/>
      <c r="F64" s="7"/>
      <c r="G64" s="7"/>
      <c r="H64" s="7"/>
      <c r="I64" s="7"/>
      <c r="J64" s="56"/>
      <c r="K64" s="42"/>
    </row>
    <row r="65" spans="1:11" ht="13.5">
      <c r="A65" s="7"/>
      <c r="C65" s="106"/>
      <c r="D65" s="106"/>
      <c r="E65" s="106"/>
      <c r="F65" s="106"/>
      <c r="G65" s="7"/>
      <c r="H65" s="7"/>
      <c r="I65" s="7"/>
      <c r="J65" s="56"/>
      <c r="K65" s="42"/>
    </row>
    <row r="66" spans="1:11" ht="13.5">
      <c r="A66" s="7"/>
      <c r="C66" s="7"/>
      <c r="D66" s="7"/>
      <c r="E66" s="7"/>
      <c r="F66" s="7"/>
      <c r="G66" s="7"/>
      <c r="H66" s="7"/>
      <c r="I66" s="7"/>
      <c r="J66" s="56"/>
      <c r="K66" s="36"/>
    </row>
    <row r="67" spans="9:11" ht="13.5">
      <c r="I67" s="7"/>
      <c r="J67" s="56"/>
      <c r="K67" s="36"/>
    </row>
    <row r="68" spans="1:11" ht="13.5">
      <c r="A68" s="7"/>
      <c r="J68" s="56"/>
      <c r="K68" s="36"/>
    </row>
    <row r="69" spans="1:11" ht="12.75">
      <c r="A69" s="7"/>
      <c r="B69" s="7"/>
      <c r="C69" s="106"/>
      <c r="D69" s="106"/>
      <c r="E69" s="106"/>
      <c r="F69" s="106"/>
      <c r="G69" s="7"/>
      <c r="H69" s="7"/>
      <c r="I69" s="7"/>
      <c r="J69" s="56"/>
      <c r="K69" s="36"/>
    </row>
    <row r="70" spans="10:11" ht="13.5">
      <c r="J70" s="57"/>
      <c r="K70" s="36"/>
    </row>
    <row r="71" ht="13.5">
      <c r="K71" s="36"/>
    </row>
    <row r="72" ht="13.5">
      <c r="K72" s="36"/>
    </row>
    <row r="73" ht="13.5">
      <c r="K73" s="36"/>
    </row>
    <row r="74" ht="13.5">
      <c r="K74" s="36"/>
    </row>
    <row r="75" ht="13.5">
      <c r="K75" s="36"/>
    </row>
    <row r="76" ht="13.5">
      <c r="K76" s="36"/>
    </row>
    <row r="77" ht="13.5">
      <c r="K77" s="36"/>
    </row>
    <row r="78" ht="13.5">
      <c r="K78" s="36"/>
    </row>
    <row r="79" ht="13.5">
      <c r="K79" s="36"/>
    </row>
    <row r="80" ht="13.5">
      <c r="K80" s="36"/>
    </row>
    <row r="81" ht="13.5">
      <c r="K81" s="36"/>
    </row>
    <row r="82" ht="13.5">
      <c r="K82" s="36"/>
    </row>
    <row r="83" ht="13.5">
      <c r="K83" s="36"/>
    </row>
    <row r="84" ht="13.5">
      <c r="K84" s="36"/>
    </row>
    <row r="85" ht="13.5">
      <c r="K85" s="36"/>
    </row>
    <row r="86" ht="13.5">
      <c r="K86" s="36"/>
    </row>
    <row r="87" ht="13.5">
      <c r="K87" s="36"/>
    </row>
    <row r="88" ht="13.5">
      <c r="K88" s="36"/>
    </row>
    <row r="89" ht="13.5">
      <c r="K89" s="36"/>
    </row>
    <row r="90" ht="13.5">
      <c r="K90" s="36"/>
    </row>
    <row r="91" ht="13.5">
      <c r="K91" s="36"/>
    </row>
    <row r="92" ht="13.5">
      <c r="K92" s="36"/>
    </row>
    <row r="93" ht="13.5">
      <c r="K93" s="36"/>
    </row>
    <row r="94" ht="13.5">
      <c r="K94" s="36"/>
    </row>
    <row r="95" ht="13.5">
      <c r="K95" s="36"/>
    </row>
    <row r="96" ht="13.5">
      <c r="K96" s="36"/>
    </row>
    <row r="97" ht="13.5">
      <c r="K97" s="36"/>
    </row>
    <row r="98" ht="13.5">
      <c r="K98" s="36"/>
    </row>
    <row r="99" ht="13.5">
      <c r="K99" s="36"/>
    </row>
    <row r="100" ht="13.5">
      <c r="K100" s="36"/>
    </row>
    <row r="101" ht="13.5">
      <c r="K101" s="36"/>
    </row>
    <row r="102" ht="13.5">
      <c r="K102" s="36"/>
    </row>
    <row r="103" ht="13.5">
      <c r="K103" s="36"/>
    </row>
    <row r="104" ht="13.5">
      <c r="K104" s="36"/>
    </row>
    <row r="105" ht="13.5">
      <c r="K105" s="36"/>
    </row>
    <row r="106" ht="13.5">
      <c r="K106" s="36"/>
    </row>
    <row r="107" ht="13.5">
      <c r="K107" s="36"/>
    </row>
    <row r="108" ht="13.5">
      <c r="K108" s="36"/>
    </row>
    <row r="109" ht="13.5">
      <c r="K109" s="36"/>
    </row>
    <row r="110" ht="13.5">
      <c r="K110" s="36"/>
    </row>
    <row r="111" ht="13.5">
      <c r="K111" s="58"/>
    </row>
    <row r="112" ht="13.5">
      <c r="K112" s="58"/>
    </row>
    <row r="113" ht="13.5">
      <c r="K113" s="58"/>
    </row>
    <row r="114" ht="13.5">
      <c r="K114" s="58"/>
    </row>
    <row r="115" ht="13.5">
      <c r="K115" s="58"/>
    </row>
    <row r="116" ht="13.5">
      <c r="K116" s="58"/>
    </row>
    <row r="117" ht="13.5">
      <c r="K117" s="58"/>
    </row>
    <row r="118" ht="13.5">
      <c r="K118" s="58"/>
    </row>
    <row r="119" ht="13.5">
      <c r="K119" s="58"/>
    </row>
    <row r="120" ht="13.5">
      <c r="K120" s="58"/>
    </row>
    <row r="121" ht="13.5">
      <c r="K121" s="58"/>
    </row>
    <row r="122" ht="13.5">
      <c r="K122" s="58"/>
    </row>
    <row r="123" ht="13.5">
      <c r="K123" s="58"/>
    </row>
    <row r="124" ht="13.5">
      <c r="K124" s="58"/>
    </row>
    <row r="125" ht="13.5">
      <c r="K125" s="58"/>
    </row>
    <row r="126" ht="13.5">
      <c r="K126" s="58"/>
    </row>
    <row r="127" ht="13.5">
      <c r="K127" s="58"/>
    </row>
    <row r="128" ht="13.5">
      <c r="K128" s="58"/>
    </row>
    <row r="129" ht="13.5">
      <c r="K129" s="58"/>
    </row>
    <row r="130" ht="13.5">
      <c r="K130" s="58"/>
    </row>
    <row r="131" ht="13.5">
      <c r="K131" s="58"/>
    </row>
    <row r="132" ht="13.5">
      <c r="K132" s="58"/>
    </row>
    <row r="133" ht="13.5">
      <c r="K133" s="58"/>
    </row>
    <row r="134" ht="13.5">
      <c r="K134" s="58"/>
    </row>
    <row r="135" ht="13.5">
      <c r="K135" s="58"/>
    </row>
    <row r="136" ht="13.5">
      <c r="K136" s="58"/>
    </row>
    <row r="137" ht="13.5">
      <c r="K137" s="58"/>
    </row>
    <row r="138" ht="13.5">
      <c r="K138" s="58"/>
    </row>
    <row r="139" ht="13.5">
      <c r="K139" s="58"/>
    </row>
    <row r="140" ht="13.5">
      <c r="K140" s="58"/>
    </row>
    <row r="141" ht="13.5">
      <c r="K141" s="58"/>
    </row>
    <row r="142" ht="13.5">
      <c r="K142" s="58"/>
    </row>
    <row r="143" ht="13.5">
      <c r="K143" s="58"/>
    </row>
    <row r="144" ht="13.5">
      <c r="K144" s="58"/>
    </row>
    <row r="145" ht="13.5">
      <c r="K145" s="58"/>
    </row>
    <row r="146" ht="13.5">
      <c r="K146" s="58"/>
    </row>
    <row r="147" ht="13.5">
      <c r="K147" s="58"/>
    </row>
    <row r="148" ht="13.5">
      <c r="K148" s="58"/>
    </row>
    <row r="149" ht="13.5">
      <c r="K149" s="58"/>
    </row>
    <row r="150" ht="13.5">
      <c r="K150" s="58"/>
    </row>
    <row r="151" ht="13.5">
      <c r="K151" s="58"/>
    </row>
    <row r="152" ht="13.5">
      <c r="K152" s="58"/>
    </row>
    <row r="153" ht="13.5">
      <c r="K153" s="58"/>
    </row>
    <row r="154" ht="13.5">
      <c r="K154" s="58"/>
    </row>
    <row r="155" ht="13.5">
      <c r="K155" s="58"/>
    </row>
    <row r="156" ht="13.5">
      <c r="K156" s="58"/>
    </row>
    <row r="157" ht="13.5">
      <c r="K157" s="58"/>
    </row>
    <row r="158" ht="13.5">
      <c r="K158" s="58"/>
    </row>
    <row r="159" ht="13.5">
      <c r="K159" s="58"/>
    </row>
    <row r="160" ht="13.5">
      <c r="K160" s="58"/>
    </row>
  </sheetData>
  <sheetProtection/>
  <mergeCells count="4">
    <mergeCell ref="C65:F65"/>
    <mergeCell ref="C69:F69"/>
    <mergeCell ref="D7:F7"/>
    <mergeCell ref="C58:F5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5.00390625" style="0" customWidth="1"/>
    <col min="2" max="2" width="4.57421875" style="92" customWidth="1"/>
    <col min="3" max="3" width="13.421875" style="0" customWidth="1"/>
    <col min="5" max="5" width="20.28125" style="0" customWidth="1"/>
    <col min="6" max="6" width="12.7109375" style="93" customWidth="1"/>
    <col min="7" max="7" width="5.28125" style="0" customWidth="1"/>
    <col min="8" max="8" width="8.7109375" style="0" customWidth="1"/>
    <col min="9" max="9" width="12.7109375" style="91" customWidth="1"/>
    <col min="10" max="10" width="7.28125" style="61" customWidth="1"/>
    <col min="11" max="11" width="9.7109375" style="0" customWidth="1"/>
  </cols>
  <sheetData>
    <row r="1" spans="1:13" ht="12.75">
      <c r="A1" s="5" t="s">
        <v>5</v>
      </c>
      <c r="B1" s="59"/>
      <c r="C1" s="48"/>
      <c r="D1" s="48"/>
      <c r="E1" s="48"/>
      <c r="F1" s="8" t="s">
        <v>6</v>
      </c>
      <c r="G1" s="60" t="s">
        <v>153</v>
      </c>
      <c r="H1" s="62"/>
      <c r="I1" s="62"/>
      <c r="J1" s="62"/>
      <c r="K1" s="48"/>
      <c r="L1" s="48"/>
      <c r="M1" s="48"/>
    </row>
    <row r="2" spans="1:13" ht="12.75">
      <c r="A2" s="5" t="s">
        <v>7</v>
      </c>
      <c r="B2" s="2"/>
      <c r="C2" s="5"/>
      <c r="D2" s="48"/>
      <c r="E2" s="48"/>
      <c r="F2" s="6"/>
      <c r="G2" s="61" t="s">
        <v>152</v>
      </c>
      <c r="H2" s="5"/>
      <c r="I2" s="5"/>
      <c r="J2" s="5"/>
      <c r="K2" s="48"/>
      <c r="L2" s="48"/>
      <c r="M2" s="48"/>
    </row>
    <row r="3" spans="1:13" ht="12.75">
      <c r="A3" s="5" t="s">
        <v>8</v>
      </c>
      <c r="B3" s="2"/>
      <c r="C3" s="5"/>
      <c r="D3" s="48"/>
      <c r="E3" s="48"/>
      <c r="F3" s="3" t="s">
        <v>79</v>
      </c>
      <c r="G3" s="5" t="s">
        <v>80</v>
      </c>
      <c r="H3" s="64"/>
      <c r="I3" s="64"/>
      <c r="J3" s="64"/>
      <c r="K3" s="48"/>
      <c r="L3" s="48"/>
      <c r="M3" s="48"/>
    </row>
    <row r="4" spans="1:13" ht="12.75">
      <c r="A4" s="5" t="s">
        <v>11</v>
      </c>
      <c r="B4" s="2"/>
      <c r="C4" s="5"/>
      <c r="D4" s="48"/>
      <c r="E4" s="64"/>
      <c r="F4" s="7"/>
      <c r="G4" s="60" t="s">
        <v>81</v>
      </c>
      <c r="H4" s="59"/>
      <c r="I4" s="59"/>
      <c r="J4" s="59"/>
      <c r="K4" s="48"/>
      <c r="L4" s="48"/>
      <c r="M4" s="48"/>
    </row>
    <row r="5" spans="1:13" ht="12.75">
      <c r="A5" s="5"/>
      <c r="B5" s="2"/>
      <c r="C5" s="5"/>
      <c r="D5" s="48"/>
      <c r="E5" s="48"/>
      <c r="F5" s="7"/>
      <c r="G5" s="60" t="s">
        <v>82</v>
      </c>
      <c r="H5" s="4"/>
      <c r="I5" s="4"/>
      <c r="J5" s="4"/>
      <c r="K5" s="48"/>
      <c r="L5" s="48"/>
      <c r="M5" s="48"/>
    </row>
    <row r="6" spans="1:13" ht="12.75">
      <c r="A6" s="5"/>
      <c r="B6" s="2"/>
      <c r="C6" s="5"/>
      <c r="D6" s="48"/>
      <c r="E6" s="48"/>
      <c r="F6" s="7"/>
      <c r="G6" s="60" t="s">
        <v>83</v>
      </c>
      <c r="H6" s="4"/>
      <c r="I6" s="4"/>
      <c r="J6" s="4"/>
      <c r="K6" s="48"/>
      <c r="L6" s="48"/>
      <c r="M6" s="48"/>
    </row>
    <row r="7" spans="1:13" ht="12.75">
      <c r="A7" s="5"/>
      <c r="B7" s="2"/>
      <c r="C7" s="5"/>
      <c r="D7" s="48"/>
      <c r="E7" s="109" t="s">
        <v>62</v>
      </c>
      <c r="F7" s="109"/>
      <c r="G7" s="110">
        <v>250000</v>
      </c>
      <c r="H7" s="111"/>
      <c r="I7" s="111"/>
      <c r="J7" s="111"/>
      <c r="K7" s="48"/>
      <c r="L7" s="48"/>
      <c r="M7" s="48"/>
    </row>
    <row r="8" spans="1:13" ht="12.75">
      <c r="A8" s="5"/>
      <c r="B8" s="2"/>
      <c r="C8" s="5"/>
      <c r="D8" s="48"/>
      <c r="E8" s="3"/>
      <c r="F8" s="3"/>
      <c r="G8" s="95"/>
      <c r="H8" s="2"/>
      <c r="I8" s="2"/>
      <c r="J8" s="2"/>
      <c r="K8" s="48"/>
      <c r="L8" s="48"/>
      <c r="M8" s="48"/>
    </row>
    <row r="9" spans="1:13" ht="12.75">
      <c r="A9" s="5"/>
      <c r="B9" s="2"/>
      <c r="C9" s="5"/>
      <c r="D9" s="48"/>
      <c r="E9" s="48"/>
      <c r="F9" s="62"/>
      <c r="G9" s="112"/>
      <c r="H9" s="112"/>
      <c r="I9" s="113"/>
      <c r="J9" s="113"/>
      <c r="K9" s="48"/>
      <c r="L9" s="48"/>
      <c r="M9" s="48"/>
    </row>
    <row r="10" spans="1:13" ht="12.75">
      <c r="A10" s="117" t="s">
        <v>63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48"/>
      <c r="L10" s="48"/>
      <c r="M10" s="48"/>
    </row>
    <row r="11" spans="1:13" ht="12.75">
      <c r="A11" s="48"/>
      <c r="B11" s="59"/>
      <c r="C11" s="48"/>
      <c r="D11" s="48"/>
      <c r="E11" s="48"/>
      <c r="F11" s="63"/>
      <c r="G11" s="48"/>
      <c r="H11" s="48"/>
      <c r="I11" s="62"/>
      <c r="J11" s="5"/>
      <c r="K11" s="48"/>
      <c r="L11" s="48"/>
      <c r="M11" s="48"/>
    </row>
    <row r="12" spans="1:13" ht="12.75">
      <c r="A12" s="48"/>
      <c r="B12" s="66" t="s">
        <v>145</v>
      </c>
      <c r="C12" s="48"/>
      <c r="D12" s="48"/>
      <c r="E12" s="48"/>
      <c r="F12" s="63"/>
      <c r="G12" s="48"/>
      <c r="H12" s="48"/>
      <c r="I12" s="62"/>
      <c r="J12" s="5"/>
      <c r="K12" s="48"/>
      <c r="L12" s="48"/>
      <c r="M12" s="48"/>
    </row>
    <row r="13" spans="1:13" ht="12.75">
      <c r="A13" s="48"/>
      <c r="B13" s="66"/>
      <c r="C13" s="48"/>
      <c r="D13" s="48"/>
      <c r="E13" s="48"/>
      <c r="F13" s="63"/>
      <c r="G13" s="48"/>
      <c r="H13" s="48"/>
      <c r="I13" s="62"/>
      <c r="J13" s="5"/>
      <c r="K13" s="48"/>
      <c r="L13" s="48"/>
      <c r="M13" s="48"/>
    </row>
    <row r="14" spans="1:13" ht="12.75">
      <c r="A14" s="48"/>
      <c r="B14" s="66">
        <v>1</v>
      </c>
      <c r="C14" s="99" t="s">
        <v>140</v>
      </c>
      <c r="D14" s="48"/>
      <c r="E14" s="48"/>
      <c r="F14" s="63"/>
      <c r="G14" s="48"/>
      <c r="H14" s="48"/>
      <c r="I14" s="62"/>
      <c r="J14" s="5"/>
      <c r="K14" s="48"/>
      <c r="L14" s="48"/>
      <c r="M14" s="48"/>
    </row>
    <row r="15" spans="1:13" ht="12.75">
      <c r="A15" s="48"/>
      <c r="B15" s="66"/>
      <c r="C15" s="67"/>
      <c r="D15" s="48"/>
      <c r="E15" s="48"/>
      <c r="F15" s="63"/>
      <c r="G15" s="48"/>
      <c r="H15" s="48"/>
      <c r="I15" s="62"/>
      <c r="J15" s="5"/>
      <c r="K15" s="48"/>
      <c r="L15" s="48"/>
      <c r="M15" s="48"/>
    </row>
    <row r="16" spans="1:13" ht="12.75">
      <c r="A16" s="48"/>
      <c r="B16" s="59"/>
      <c r="C16" s="59" t="s">
        <v>170</v>
      </c>
      <c r="D16" s="48"/>
      <c r="E16" s="48"/>
      <c r="F16" s="68"/>
      <c r="G16" s="48"/>
      <c r="H16" s="48"/>
      <c r="I16" s="69"/>
      <c r="J16" s="5"/>
      <c r="K16" s="48"/>
      <c r="L16" s="48"/>
      <c r="M16" s="48"/>
    </row>
    <row r="17" spans="1:13" ht="12.75">
      <c r="A17" s="48"/>
      <c r="B17" s="59"/>
      <c r="C17" s="70"/>
      <c r="D17" s="48"/>
      <c r="E17" s="48"/>
      <c r="F17" s="100"/>
      <c r="G17" s="48"/>
      <c r="H17" s="48"/>
      <c r="I17" s="69"/>
      <c r="J17" s="5"/>
      <c r="K17" s="48"/>
      <c r="L17" s="48"/>
      <c r="M17" s="48"/>
    </row>
    <row r="18" spans="1:13" ht="12.75">
      <c r="A18" s="48"/>
      <c r="B18" s="59"/>
      <c r="C18" s="48"/>
      <c r="D18" s="48"/>
      <c r="E18" s="65"/>
      <c r="F18" s="71"/>
      <c r="G18" s="48"/>
      <c r="H18" s="48"/>
      <c r="I18" s="72">
        <v>90</v>
      </c>
      <c r="J18" s="5" t="s">
        <v>68</v>
      </c>
      <c r="K18" s="48"/>
      <c r="L18" s="48"/>
      <c r="M18" s="48"/>
    </row>
    <row r="19" spans="1:13" ht="12.75">
      <c r="A19" s="48"/>
      <c r="B19" s="59"/>
      <c r="C19" s="48"/>
      <c r="D19" s="48"/>
      <c r="E19" s="48"/>
      <c r="F19" s="73"/>
      <c r="G19" s="48"/>
      <c r="H19" s="48"/>
      <c r="I19" s="69"/>
      <c r="J19" s="5"/>
      <c r="K19" s="48"/>
      <c r="L19" s="48"/>
      <c r="M19" s="48"/>
    </row>
    <row r="20" spans="1:13" ht="12.75">
      <c r="A20" s="48"/>
      <c r="B20" s="66">
        <v>2</v>
      </c>
      <c r="C20" s="99" t="s">
        <v>143</v>
      </c>
      <c r="D20" s="48"/>
      <c r="E20" s="48"/>
      <c r="F20" s="73"/>
      <c r="G20" s="48"/>
      <c r="H20" s="48"/>
      <c r="I20" s="69"/>
      <c r="J20" s="5"/>
      <c r="K20" s="48"/>
      <c r="L20" s="48"/>
      <c r="M20" s="48"/>
    </row>
    <row r="21" spans="1:13" ht="12.75">
      <c r="A21" s="48"/>
      <c r="B21" s="66"/>
      <c r="C21" s="67"/>
      <c r="D21" s="48"/>
      <c r="E21" s="48"/>
      <c r="F21" s="73"/>
      <c r="G21" s="48"/>
      <c r="H21" s="48"/>
      <c r="I21" s="69"/>
      <c r="J21" s="5"/>
      <c r="K21" s="48"/>
      <c r="L21" s="48"/>
      <c r="M21" s="48"/>
    </row>
    <row r="22" spans="1:13" ht="12.75">
      <c r="A22" s="48"/>
      <c r="C22" s="59" t="s">
        <v>65</v>
      </c>
      <c r="D22" s="48"/>
      <c r="E22" s="48"/>
      <c r="F22" s="68"/>
      <c r="G22" s="48"/>
      <c r="H22" s="48"/>
      <c r="I22" s="72">
        <v>100</v>
      </c>
      <c r="J22" s="5" t="s">
        <v>67</v>
      </c>
      <c r="K22" s="48"/>
      <c r="L22" s="48"/>
      <c r="M22" s="48"/>
    </row>
    <row r="23" spans="1:13" ht="12.75">
      <c r="A23" s="48"/>
      <c r="B23" s="59"/>
      <c r="C23" s="48"/>
      <c r="D23" s="48"/>
      <c r="E23" s="65"/>
      <c r="F23" s="71"/>
      <c r="G23" s="48"/>
      <c r="H23" s="48"/>
      <c r="I23" s="72"/>
      <c r="J23" s="5"/>
      <c r="K23" s="48"/>
      <c r="L23" s="48"/>
      <c r="M23" s="48"/>
    </row>
    <row r="24" spans="1:13" ht="24" customHeight="1">
      <c r="A24" s="48"/>
      <c r="B24" s="66">
        <v>3</v>
      </c>
      <c r="C24" s="114" t="s">
        <v>144</v>
      </c>
      <c r="D24" s="114"/>
      <c r="E24" s="114"/>
      <c r="F24" s="114"/>
      <c r="G24" s="114"/>
      <c r="H24" s="114"/>
      <c r="I24" s="114"/>
      <c r="J24" s="114"/>
      <c r="K24" s="48"/>
      <c r="L24" s="48"/>
      <c r="M24" s="48"/>
    </row>
    <row r="25" spans="1:13" ht="12.75">
      <c r="A25" s="48"/>
      <c r="B25" s="66"/>
      <c r="C25" s="67"/>
      <c r="D25" s="48"/>
      <c r="E25" s="48"/>
      <c r="F25" s="73"/>
      <c r="G25" s="48"/>
      <c r="H25" s="48"/>
      <c r="I25" s="69"/>
      <c r="J25" s="5"/>
      <c r="K25" s="48"/>
      <c r="L25" s="48"/>
      <c r="M25" s="48"/>
    </row>
    <row r="26" spans="1:13" ht="12.75">
      <c r="A26" s="48"/>
      <c r="B26" s="59"/>
      <c r="C26" s="48" t="s">
        <v>171</v>
      </c>
      <c r="D26" s="48"/>
      <c r="E26" s="65"/>
      <c r="F26" s="71"/>
      <c r="G26" s="48"/>
      <c r="H26" s="48"/>
      <c r="I26" s="72">
        <v>9000</v>
      </c>
      <c r="J26" s="5" t="s">
        <v>66</v>
      </c>
      <c r="K26" s="48"/>
      <c r="L26" s="48"/>
      <c r="M26" s="48"/>
    </row>
    <row r="27" spans="1:13" ht="12.75">
      <c r="A27" s="48"/>
      <c r="B27" s="59"/>
      <c r="C27" s="48"/>
      <c r="D27" s="48"/>
      <c r="E27" s="65"/>
      <c r="F27" s="73"/>
      <c r="G27" s="48"/>
      <c r="H27" s="48"/>
      <c r="I27" s="69"/>
      <c r="J27" s="5"/>
      <c r="K27" s="48"/>
      <c r="L27" s="48"/>
      <c r="M27" s="48"/>
    </row>
    <row r="28" spans="1:13" ht="12.75">
      <c r="A28" s="48"/>
      <c r="B28" s="66" t="s">
        <v>146</v>
      </c>
      <c r="C28" s="48"/>
      <c r="D28" s="48"/>
      <c r="E28" s="48"/>
      <c r="F28" s="63"/>
      <c r="G28" s="48"/>
      <c r="H28" s="48"/>
      <c r="I28" s="62"/>
      <c r="J28" s="5"/>
      <c r="K28" s="48"/>
      <c r="L28" s="48"/>
      <c r="M28" s="48"/>
    </row>
    <row r="29" spans="1:13" ht="12.75">
      <c r="A29" s="48"/>
      <c r="B29" s="66"/>
      <c r="C29" s="48"/>
      <c r="D29" s="48"/>
      <c r="E29" s="48"/>
      <c r="F29" s="63"/>
      <c r="G29" s="48"/>
      <c r="H29" s="48"/>
      <c r="I29" s="62"/>
      <c r="J29" s="5"/>
      <c r="K29" s="48"/>
      <c r="L29" s="48"/>
      <c r="M29" s="48"/>
    </row>
    <row r="30" spans="1:13" ht="12.75">
      <c r="A30" s="48"/>
      <c r="B30" s="66">
        <v>1</v>
      </c>
      <c r="C30" s="99" t="s">
        <v>149</v>
      </c>
      <c r="D30" s="48"/>
      <c r="E30" s="48"/>
      <c r="F30" s="73"/>
      <c r="G30" s="48"/>
      <c r="H30" s="48"/>
      <c r="I30" s="69"/>
      <c r="J30" s="5"/>
      <c r="K30" s="48"/>
      <c r="L30" s="48"/>
      <c r="M30" s="48"/>
    </row>
    <row r="31" spans="1:13" ht="12.75">
      <c r="A31" s="48"/>
      <c r="B31" s="66"/>
      <c r="C31" s="67"/>
      <c r="D31" s="48"/>
      <c r="E31" s="48"/>
      <c r="F31" s="73"/>
      <c r="G31" s="48"/>
      <c r="H31" s="48"/>
      <c r="I31" s="69"/>
      <c r="J31" s="5"/>
      <c r="K31" s="48"/>
      <c r="L31" s="48"/>
      <c r="M31" s="48"/>
    </row>
    <row r="32" spans="1:13" ht="12.75">
      <c r="A32" s="48"/>
      <c r="B32" s="59"/>
      <c r="C32" s="59" t="s">
        <v>147</v>
      </c>
      <c r="D32" s="48"/>
      <c r="E32" s="65"/>
      <c r="F32" s="71"/>
      <c r="G32" s="48"/>
      <c r="H32" s="48"/>
      <c r="I32" s="72">
        <v>32</v>
      </c>
      <c r="J32" s="5" t="s">
        <v>66</v>
      </c>
      <c r="K32" s="48"/>
      <c r="L32" s="48"/>
      <c r="M32" s="48"/>
    </row>
    <row r="33" spans="1:13" ht="12.75">
      <c r="A33" s="48"/>
      <c r="B33" s="66"/>
      <c r="C33" s="48"/>
      <c r="D33" s="48"/>
      <c r="E33" s="48"/>
      <c r="F33" s="73"/>
      <c r="G33" s="48"/>
      <c r="H33" s="48"/>
      <c r="I33" s="69"/>
      <c r="J33" s="5"/>
      <c r="K33" s="48"/>
      <c r="L33" s="48"/>
      <c r="M33" s="48"/>
    </row>
    <row r="34" spans="1:13" ht="12.75">
      <c r="A34" s="48"/>
      <c r="B34" s="66">
        <v>2</v>
      </c>
      <c r="C34" s="102" t="s">
        <v>148</v>
      </c>
      <c r="D34" s="48"/>
      <c r="E34" s="48"/>
      <c r="F34" s="73"/>
      <c r="G34" s="48"/>
      <c r="H34" s="48"/>
      <c r="I34" s="69"/>
      <c r="J34" s="5"/>
      <c r="K34" s="48"/>
      <c r="L34" s="48"/>
      <c r="M34" s="48"/>
    </row>
    <row r="35" spans="1:13" ht="12.75">
      <c r="A35" s="48"/>
      <c r="B35" s="66"/>
      <c r="C35" s="67"/>
      <c r="D35" s="48"/>
      <c r="E35" s="48"/>
      <c r="F35" s="73"/>
      <c r="G35" s="48"/>
      <c r="H35" s="48"/>
      <c r="I35" s="69"/>
      <c r="J35" s="5"/>
      <c r="K35" s="48"/>
      <c r="L35" s="48"/>
      <c r="M35" s="48"/>
    </row>
    <row r="36" spans="1:13" ht="12.75">
      <c r="A36" s="48"/>
      <c r="B36" s="59"/>
      <c r="C36" s="59" t="s">
        <v>147</v>
      </c>
      <c r="D36" s="48"/>
      <c r="E36" s="65"/>
      <c r="F36" s="71"/>
      <c r="G36" s="48"/>
      <c r="H36" s="48"/>
      <c r="I36" s="72">
        <v>600</v>
      </c>
      <c r="J36" s="5" t="s">
        <v>66</v>
      </c>
      <c r="K36" s="48"/>
      <c r="L36" s="48"/>
      <c r="M36" s="48"/>
    </row>
    <row r="37" spans="1:13" ht="12.75">
      <c r="A37" s="48"/>
      <c r="B37" s="66"/>
      <c r="C37" s="48"/>
      <c r="D37" s="48"/>
      <c r="E37" s="48"/>
      <c r="F37" s="73"/>
      <c r="G37" s="48"/>
      <c r="H37" s="48"/>
      <c r="I37" s="69"/>
      <c r="J37" s="5"/>
      <c r="K37" s="48"/>
      <c r="L37" s="48"/>
      <c r="M37" s="48"/>
    </row>
    <row r="38" spans="1:13" ht="12.75">
      <c r="A38" s="48"/>
      <c r="B38" s="66">
        <v>3</v>
      </c>
      <c r="C38" s="102" t="s">
        <v>150</v>
      </c>
      <c r="D38" s="48"/>
      <c r="E38" s="48"/>
      <c r="F38" s="73"/>
      <c r="G38" s="48"/>
      <c r="H38" s="48"/>
      <c r="I38" s="69"/>
      <c r="J38" s="5"/>
      <c r="K38" s="48"/>
      <c r="L38" s="48"/>
      <c r="M38" s="48"/>
    </row>
    <row r="39" spans="1:13" ht="12.75">
      <c r="A39" s="48"/>
      <c r="B39" s="66"/>
      <c r="C39" s="48"/>
      <c r="D39" s="48"/>
      <c r="E39" s="65"/>
      <c r="F39" s="73"/>
      <c r="G39" s="48"/>
      <c r="H39" s="48"/>
      <c r="I39" s="69"/>
      <c r="J39" s="5"/>
      <c r="K39" s="48"/>
      <c r="L39" s="48"/>
      <c r="M39" s="48"/>
    </row>
    <row r="40" spans="1:13" ht="12.75">
      <c r="A40" s="48"/>
      <c r="B40" s="66"/>
      <c r="C40" s="59" t="s">
        <v>147</v>
      </c>
      <c r="D40" s="48"/>
      <c r="E40" s="65"/>
      <c r="F40" s="71"/>
      <c r="G40" s="48"/>
      <c r="H40" s="48"/>
      <c r="I40" s="72">
        <v>17</v>
      </c>
      <c r="J40" s="5" t="s">
        <v>68</v>
      </c>
      <c r="K40" s="48"/>
      <c r="L40" s="48"/>
      <c r="M40" s="48"/>
    </row>
    <row r="41" spans="1:13" ht="12.75">
      <c r="A41" s="48"/>
      <c r="B41" s="66"/>
      <c r="C41" s="48"/>
      <c r="D41" s="48"/>
      <c r="E41" s="48"/>
      <c r="F41" s="73"/>
      <c r="G41" s="48"/>
      <c r="H41" s="48"/>
      <c r="I41" s="69"/>
      <c r="J41" s="5"/>
      <c r="K41" s="48"/>
      <c r="L41" s="48"/>
      <c r="M41" s="48"/>
    </row>
    <row r="42" spans="1:13" ht="12.75">
      <c r="A42" s="48"/>
      <c r="B42" s="66">
        <v>4</v>
      </c>
      <c r="C42" s="102" t="s">
        <v>151</v>
      </c>
      <c r="D42" s="48"/>
      <c r="E42" s="48"/>
      <c r="F42" s="73"/>
      <c r="G42" s="48"/>
      <c r="H42" s="48"/>
      <c r="I42" s="69"/>
      <c r="J42" s="5"/>
      <c r="K42" s="48"/>
      <c r="L42" s="48"/>
      <c r="M42" s="48"/>
    </row>
    <row r="43" spans="1:13" ht="12.75">
      <c r="A43" s="48"/>
      <c r="B43" s="66"/>
      <c r="C43" s="48"/>
      <c r="D43" s="48"/>
      <c r="E43" s="65"/>
      <c r="F43" s="73"/>
      <c r="G43" s="48"/>
      <c r="H43" s="48"/>
      <c r="I43" s="69"/>
      <c r="J43" s="5"/>
      <c r="K43" s="48"/>
      <c r="L43" s="48"/>
      <c r="M43" s="48"/>
    </row>
    <row r="44" spans="1:13" ht="12.75">
      <c r="A44" s="48"/>
      <c r="B44" s="66"/>
      <c r="C44" s="59" t="s">
        <v>147</v>
      </c>
      <c r="D44" s="48"/>
      <c r="E44" s="65"/>
      <c r="F44" s="71"/>
      <c r="G44" s="48"/>
      <c r="H44" s="48"/>
      <c r="I44" s="72">
        <v>32</v>
      </c>
      <c r="J44" s="5" t="s">
        <v>66</v>
      </c>
      <c r="K44" s="48"/>
      <c r="L44" s="48"/>
      <c r="M44" s="48"/>
    </row>
    <row r="45" spans="1:13" ht="12.75">
      <c r="A45" s="48"/>
      <c r="B45" s="66"/>
      <c r="C45" s="48"/>
      <c r="D45" s="48"/>
      <c r="E45" s="48"/>
      <c r="F45" s="73"/>
      <c r="G45" s="48"/>
      <c r="H45" s="48"/>
      <c r="I45" s="69"/>
      <c r="J45" s="5"/>
      <c r="K45" s="48"/>
      <c r="L45" s="48"/>
      <c r="M45" s="48"/>
    </row>
    <row r="46" spans="1:13" ht="12.75">
      <c r="A46" s="48"/>
      <c r="B46" s="66">
        <v>5</v>
      </c>
      <c r="C46" s="102" t="s">
        <v>154</v>
      </c>
      <c r="D46" s="48"/>
      <c r="E46" s="48"/>
      <c r="F46" s="73"/>
      <c r="G46" s="48"/>
      <c r="H46" s="48"/>
      <c r="I46" s="69"/>
      <c r="J46" s="5"/>
      <c r="K46" s="48"/>
      <c r="L46" s="48"/>
      <c r="M46" s="48"/>
    </row>
    <row r="47" spans="1:13" ht="12.75">
      <c r="A47" s="48"/>
      <c r="B47" s="59"/>
      <c r="C47" s="48"/>
      <c r="D47" s="48"/>
      <c r="E47" s="48"/>
      <c r="F47" s="73"/>
      <c r="G47" s="48"/>
      <c r="H47" s="48"/>
      <c r="I47" s="69"/>
      <c r="J47" s="5"/>
      <c r="K47" s="48"/>
      <c r="L47" s="48"/>
      <c r="M47" s="48"/>
    </row>
    <row r="48" spans="1:13" ht="12.75">
      <c r="A48" s="48"/>
      <c r="B48" s="59"/>
      <c r="C48" s="59" t="s">
        <v>147</v>
      </c>
      <c r="D48" s="48"/>
      <c r="E48" s="48"/>
      <c r="F48" s="73">
        <v>15100</v>
      </c>
      <c r="G48" s="48" t="s">
        <v>64</v>
      </c>
      <c r="H48" s="48"/>
      <c r="I48" s="72">
        <v>600</v>
      </c>
      <c r="J48" s="5" t="s">
        <v>66</v>
      </c>
      <c r="K48" s="48"/>
      <c r="L48" s="48"/>
      <c r="M48" s="48"/>
    </row>
    <row r="49" spans="1:13" ht="12.75">
      <c r="A49" s="48"/>
      <c r="B49" s="59"/>
      <c r="C49" s="48"/>
      <c r="D49" s="48"/>
      <c r="E49" s="48"/>
      <c r="F49" s="68"/>
      <c r="G49" s="48"/>
      <c r="H49" s="48"/>
      <c r="I49" s="72"/>
      <c r="J49" s="5"/>
      <c r="K49" s="48"/>
      <c r="L49" s="48"/>
      <c r="M49" s="48"/>
    </row>
    <row r="50" spans="1:13" ht="12.75">
      <c r="A50" s="48"/>
      <c r="B50" s="66">
        <v>6</v>
      </c>
      <c r="C50" s="102" t="s">
        <v>155</v>
      </c>
      <c r="D50" s="48"/>
      <c r="E50" s="48"/>
      <c r="F50" s="73"/>
      <c r="G50" s="48"/>
      <c r="H50" s="48"/>
      <c r="I50" s="69"/>
      <c r="J50" s="5"/>
      <c r="K50" s="48"/>
      <c r="L50" s="48"/>
      <c r="M50" s="48"/>
    </row>
    <row r="51" spans="1:13" ht="12.75">
      <c r="A51" s="48"/>
      <c r="B51" s="59"/>
      <c r="C51" s="48"/>
      <c r="D51" s="48"/>
      <c r="E51" s="48"/>
      <c r="F51" s="73"/>
      <c r="G51" s="48"/>
      <c r="H51" s="48"/>
      <c r="I51" s="69"/>
      <c r="J51" s="5"/>
      <c r="K51" s="48"/>
      <c r="L51" s="48"/>
      <c r="M51" s="48"/>
    </row>
    <row r="52" spans="1:13" ht="12.75">
      <c r="A52" s="48"/>
      <c r="B52" s="59"/>
      <c r="C52" s="59" t="s">
        <v>147</v>
      </c>
      <c r="D52" s="48"/>
      <c r="E52" s="65"/>
      <c r="F52" s="71"/>
      <c r="G52" s="48"/>
      <c r="H52" s="48"/>
      <c r="I52" s="72">
        <v>1</v>
      </c>
      <c r="J52" s="5" t="s">
        <v>68</v>
      </c>
      <c r="K52" s="48"/>
      <c r="L52" s="48"/>
      <c r="M52" s="48"/>
    </row>
    <row r="53" spans="1:13" ht="12.75">
      <c r="A53" s="48"/>
      <c r="B53" s="59"/>
      <c r="C53" s="48"/>
      <c r="D53" s="48"/>
      <c r="E53" s="48"/>
      <c r="F53" s="73"/>
      <c r="G53" s="48"/>
      <c r="H53" s="48"/>
      <c r="I53" s="69"/>
      <c r="J53" s="5"/>
      <c r="K53" s="48"/>
      <c r="L53" s="48"/>
      <c r="M53" s="48"/>
    </row>
    <row r="54" spans="1:13" ht="12.75">
      <c r="A54" s="48"/>
      <c r="B54" s="66">
        <v>7</v>
      </c>
      <c r="C54" s="101" t="s">
        <v>156</v>
      </c>
      <c r="D54" s="48"/>
      <c r="E54" s="48"/>
      <c r="F54" s="73"/>
      <c r="G54" s="48"/>
      <c r="H54" s="48"/>
      <c r="I54" s="69"/>
      <c r="J54" s="5"/>
      <c r="K54" s="48"/>
      <c r="L54" s="48"/>
      <c r="M54" s="48"/>
    </row>
    <row r="55" spans="1:13" ht="12.75">
      <c r="A55" s="48"/>
      <c r="B55" s="59"/>
      <c r="C55" s="48"/>
      <c r="D55" s="48"/>
      <c r="E55" s="48"/>
      <c r="F55" s="73"/>
      <c r="G55" s="48"/>
      <c r="H55" s="48"/>
      <c r="I55" s="69"/>
      <c r="J55" s="5"/>
      <c r="K55" s="48"/>
      <c r="L55" s="48"/>
      <c r="M55" s="48"/>
    </row>
    <row r="56" spans="1:13" ht="12.75">
      <c r="A56" s="48"/>
      <c r="B56" s="59"/>
      <c r="C56" s="59" t="s">
        <v>147</v>
      </c>
      <c r="D56" s="48"/>
      <c r="E56" s="65"/>
      <c r="F56" s="71"/>
      <c r="G56" s="48"/>
      <c r="H56" s="48"/>
      <c r="I56" s="72">
        <v>100</v>
      </c>
      <c r="J56" s="5" t="s">
        <v>66</v>
      </c>
      <c r="K56" s="48"/>
      <c r="L56" s="48"/>
      <c r="M56" s="48"/>
    </row>
    <row r="57" spans="1:13" ht="12.75">
      <c r="A57" s="48"/>
      <c r="B57" s="59"/>
      <c r="C57" s="48"/>
      <c r="D57" s="48"/>
      <c r="E57" s="48"/>
      <c r="F57" s="63"/>
      <c r="G57" s="48"/>
      <c r="H57" s="48"/>
      <c r="I57" s="62"/>
      <c r="J57" s="5"/>
      <c r="K57" s="48"/>
      <c r="L57" s="48"/>
      <c r="M57" s="48"/>
    </row>
    <row r="58" spans="1:13" ht="12.75">
      <c r="A58" s="48"/>
      <c r="B58" s="66">
        <v>8</v>
      </c>
      <c r="C58" s="103" t="s">
        <v>157</v>
      </c>
      <c r="D58" s="48"/>
      <c r="E58" s="48"/>
      <c r="F58" s="73"/>
      <c r="G58" s="48"/>
      <c r="H58" s="48"/>
      <c r="I58" s="69"/>
      <c r="J58" s="5"/>
      <c r="K58" s="48"/>
      <c r="L58" s="48"/>
      <c r="M58" s="48"/>
    </row>
    <row r="59" spans="1:13" ht="12.75">
      <c r="A59" s="48"/>
      <c r="B59" s="59"/>
      <c r="C59" s="48"/>
      <c r="D59" s="48"/>
      <c r="E59" s="48"/>
      <c r="F59" s="73"/>
      <c r="G59" s="48"/>
      <c r="H59" s="48"/>
      <c r="I59" s="69"/>
      <c r="J59" s="5"/>
      <c r="K59" s="48"/>
      <c r="L59" s="48"/>
      <c r="M59" s="48"/>
    </row>
    <row r="60" spans="1:13" ht="12.75">
      <c r="A60" s="48"/>
      <c r="B60" s="66"/>
      <c r="C60" s="59" t="s">
        <v>147</v>
      </c>
      <c r="D60" s="48"/>
      <c r="E60" s="65"/>
      <c r="F60" s="71"/>
      <c r="G60" s="48"/>
      <c r="H60" s="48"/>
      <c r="I60" s="72">
        <v>1</v>
      </c>
      <c r="J60" s="5" t="s">
        <v>68</v>
      </c>
      <c r="K60" s="48"/>
      <c r="L60" s="48"/>
      <c r="M60" s="48"/>
    </row>
    <row r="61" spans="1:13" ht="12.75">
      <c r="A61" s="48"/>
      <c r="B61" s="66"/>
      <c r="C61" s="48"/>
      <c r="D61" s="48"/>
      <c r="E61" s="48"/>
      <c r="F61" s="73"/>
      <c r="G61" s="48"/>
      <c r="H61" s="48"/>
      <c r="I61" s="69"/>
      <c r="J61" s="5"/>
      <c r="K61" s="48"/>
      <c r="L61" s="48"/>
      <c r="M61" s="48"/>
    </row>
    <row r="62" spans="1:13" ht="12.75">
      <c r="A62" s="48"/>
      <c r="B62" s="66">
        <v>9</v>
      </c>
      <c r="C62" s="102" t="s">
        <v>158</v>
      </c>
      <c r="D62" s="48"/>
      <c r="E62" s="48"/>
      <c r="F62" s="73"/>
      <c r="G62" s="48"/>
      <c r="H62" s="48"/>
      <c r="I62" s="69"/>
      <c r="J62" s="5"/>
      <c r="K62" s="48"/>
      <c r="L62" s="48"/>
      <c r="M62" s="48"/>
    </row>
    <row r="63" spans="1:13" ht="12.75">
      <c r="A63" s="48"/>
      <c r="B63" s="66"/>
      <c r="C63" s="67"/>
      <c r="D63" s="48"/>
      <c r="E63" s="48"/>
      <c r="F63" s="73"/>
      <c r="G63" s="48"/>
      <c r="H63" s="48"/>
      <c r="I63" s="69"/>
      <c r="J63" s="5"/>
      <c r="K63" s="48"/>
      <c r="L63" s="48"/>
      <c r="M63" s="48"/>
    </row>
    <row r="64" spans="1:13" ht="12.75">
      <c r="A64" s="48"/>
      <c r="B64" s="59"/>
      <c r="C64" s="59" t="s">
        <v>147</v>
      </c>
      <c r="D64" s="48"/>
      <c r="E64" s="65"/>
      <c r="F64" s="71"/>
      <c r="G64" s="48"/>
      <c r="H64" s="48"/>
      <c r="I64" s="72">
        <v>1</v>
      </c>
      <c r="J64" s="5" t="s">
        <v>68</v>
      </c>
      <c r="K64" s="48"/>
      <c r="L64" s="48"/>
      <c r="M64" s="48"/>
    </row>
    <row r="65" spans="1:13" ht="12.75">
      <c r="A65" s="48"/>
      <c r="B65" s="59"/>
      <c r="C65" s="48"/>
      <c r="D65" s="48"/>
      <c r="E65" s="65"/>
      <c r="F65" s="73"/>
      <c r="G65" s="48"/>
      <c r="H65" s="48"/>
      <c r="I65" s="72"/>
      <c r="J65" s="5"/>
      <c r="K65" s="48"/>
      <c r="L65" s="48"/>
      <c r="M65" s="48"/>
    </row>
    <row r="66" spans="1:13" ht="39" customHeight="1">
      <c r="A66" s="48"/>
      <c r="B66" s="104">
        <v>10</v>
      </c>
      <c r="C66" s="118" t="s">
        <v>159</v>
      </c>
      <c r="D66" s="115"/>
      <c r="E66" s="115"/>
      <c r="F66" s="115"/>
      <c r="G66" s="115"/>
      <c r="H66" s="115"/>
      <c r="I66" s="115"/>
      <c r="J66" s="115"/>
      <c r="K66" s="115"/>
      <c r="L66" s="48"/>
      <c r="M66" s="48"/>
    </row>
    <row r="67" spans="1:13" ht="12.75">
      <c r="A67" s="48"/>
      <c r="B67" s="66"/>
      <c r="C67" s="67"/>
      <c r="D67" s="48"/>
      <c r="E67" s="48"/>
      <c r="F67" s="73"/>
      <c r="G67" s="48"/>
      <c r="H67" s="48"/>
      <c r="I67" s="69"/>
      <c r="J67" s="5"/>
      <c r="K67" s="48"/>
      <c r="L67" s="48"/>
      <c r="M67" s="48"/>
    </row>
    <row r="68" spans="1:13" ht="12.75">
      <c r="A68" s="48"/>
      <c r="B68" s="59"/>
      <c r="C68" s="59" t="s">
        <v>147</v>
      </c>
      <c r="D68" s="48"/>
      <c r="E68" s="65"/>
      <c r="F68" s="71"/>
      <c r="G68" s="48"/>
      <c r="H68" s="48"/>
      <c r="I68" s="72">
        <v>1</v>
      </c>
      <c r="J68" s="5" t="s">
        <v>68</v>
      </c>
      <c r="K68" s="48"/>
      <c r="L68" s="48"/>
      <c r="M68" s="48"/>
    </row>
    <row r="69" spans="1:13" ht="12.75">
      <c r="A69" s="48"/>
      <c r="B69" s="59"/>
      <c r="C69" s="48"/>
      <c r="D69" s="48"/>
      <c r="E69" s="65"/>
      <c r="F69" s="71"/>
      <c r="G69" s="48"/>
      <c r="H69" s="48"/>
      <c r="I69" s="72"/>
      <c r="J69" s="5"/>
      <c r="K69" s="48"/>
      <c r="L69" s="48"/>
      <c r="M69" s="48"/>
    </row>
    <row r="70" spans="1:13" ht="24.75" customHeight="1">
      <c r="A70" s="48"/>
      <c r="B70" s="104">
        <v>11</v>
      </c>
      <c r="C70" s="115" t="s">
        <v>160</v>
      </c>
      <c r="D70" s="115"/>
      <c r="E70" s="115"/>
      <c r="F70" s="115"/>
      <c r="G70" s="115"/>
      <c r="H70" s="115"/>
      <c r="I70" s="115"/>
      <c r="J70" s="115"/>
      <c r="K70" s="115"/>
      <c r="L70" s="48"/>
      <c r="M70" s="48"/>
    </row>
    <row r="71" spans="1:13" ht="12.75">
      <c r="A71" s="48"/>
      <c r="B71" s="66"/>
      <c r="C71" s="67"/>
      <c r="D71" s="48"/>
      <c r="E71" s="48"/>
      <c r="F71" s="73"/>
      <c r="G71" s="48"/>
      <c r="H71" s="48"/>
      <c r="I71" s="69"/>
      <c r="J71" s="5"/>
      <c r="K71" s="48"/>
      <c r="L71" s="48"/>
      <c r="M71" s="48"/>
    </row>
    <row r="72" spans="1:13" ht="12.75">
      <c r="A72" s="48"/>
      <c r="B72" s="59"/>
      <c r="C72" s="59" t="s">
        <v>147</v>
      </c>
      <c r="D72" s="48"/>
      <c r="E72" s="65"/>
      <c r="F72" s="71"/>
      <c r="G72" s="48"/>
      <c r="H72" s="48"/>
      <c r="I72" s="72">
        <v>1</v>
      </c>
      <c r="J72" s="5" t="s">
        <v>68</v>
      </c>
      <c r="K72" s="48"/>
      <c r="L72" s="48"/>
      <c r="M72" s="48"/>
    </row>
    <row r="73" spans="1:13" ht="12.75">
      <c r="A73" s="48"/>
      <c r="B73" s="59"/>
      <c r="C73" s="48"/>
      <c r="D73" s="48"/>
      <c r="E73" s="65"/>
      <c r="F73" s="73"/>
      <c r="G73" s="48"/>
      <c r="H73" s="48"/>
      <c r="I73" s="72"/>
      <c r="J73" s="5"/>
      <c r="K73" s="48"/>
      <c r="L73" s="48"/>
      <c r="M73" s="48"/>
    </row>
    <row r="74" spans="1:13" ht="12.75">
      <c r="A74" s="48"/>
      <c r="B74" s="66">
        <v>12</v>
      </c>
      <c r="C74" s="102" t="s">
        <v>161</v>
      </c>
      <c r="D74" s="48"/>
      <c r="E74" s="48"/>
      <c r="F74" s="73"/>
      <c r="G74" s="48"/>
      <c r="H74" s="48"/>
      <c r="I74" s="69"/>
      <c r="J74" s="5"/>
      <c r="K74" s="48"/>
      <c r="L74" s="48"/>
      <c r="M74" s="48"/>
    </row>
    <row r="75" spans="1:13" ht="12.75">
      <c r="A75" s="48"/>
      <c r="B75" s="66"/>
      <c r="C75" s="67"/>
      <c r="D75" s="48"/>
      <c r="E75" s="48"/>
      <c r="F75" s="73"/>
      <c r="G75" s="48"/>
      <c r="H75" s="48"/>
      <c r="I75" s="69"/>
      <c r="J75" s="5"/>
      <c r="K75" s="48"/>
      <c r="L75" s="48"/>
      <c r="M75" s="48"/>
    </row>
    <row r="76" spans="1:13" ht="12.75">
      <c r="A76" s="48"/>
      <c r="B76" s="59"/>
      <c r="C76" s="59" t="s">
        <v>147</v>
      </c>
      <c r="D76" s="48"/>
      <c r="E76" s="65"/>
      <c r="F76" s="71"/>
      <c r="G76" s="48"/>
      <c r="H76" s="48"/>
      <c r="I76" s="72">
        <v>4</v>
      </c>
      <c r="J76" s="5" t="s">
        <v>68</v>
      </c>
      <c r="K76" s="48"/>
      <c r="L76" s="48"/>
      <c r="M76" s="48"/>
    </row>
    <row r="77" spans="1:13" ht="12.75">
      <c r="A77" s="48"/>
      <c r="B77" s="59"/>
      <c r="C77" s="48"/>
      <c r="D77" s="48"/>
      <c r="E77" s="65"/>
      <c r="F77" s="73"/>
      <c r="G77" s="48"/>
      <c r="H77" s="48"/>
      <c r="I77" s="72"/>
      <c r="J77" s="5"/>
      <c r="K77" s="48"/>
      <c r="L77" s="48"/>
      <c r="M77" s="48"/>
    </row>
    <row r="78" spans="1:13" ht="12.75">
      <c r="A78" s="48"/>
      <c r="B78" s="66">
        <v>13</v>
      </c>
      <c r="C78" s="102" t="s">
        <v>162</v>
      </c>
      <c r="D78" s="48"/>
      <c r="E78" s="48"/>
      <c r="F78" s="73"/>
      <c r="G78" s="48"/>
      <c r="H78" s="48"/>
      <c r="I78" s="69"/>
      <c r="J78" s="5"/>
      <c r="K78" s="48"/>
      <c r="L78" s="48"/>
      <c r="M78" s="48"/>
    </row>
    <row r="79" spans="1:13" ht="12.75">
      <c r="A79" s="48"/>
      <c r="B79" s="66"/>
      <c r="C79" s="67"/>
      <c r="D79" s="48"/>
      <c r="E79" s="48"/>
      <c r="F79" s="73"/>
      <c r="G79" s="48"/>
      <c r="H79" s="48"/>
      <c r="I79" s="69"/>
      <c r="J79" s="5"/>
      <c r="K79" s="48"/>
      <c r="L79" s="48"/>
      <c r="M79" s="48"/>
    </row>
    <row r="80" spans="1:13" ht="12.75">
      <c r="A80" s="48"/>
      <c r="B80" s="59"/>
      <c r="C80" s="59" t="s">
        <v>147</v>
      </c>
      <c r="D80" s="48"/>
      <c r="E80" s="65"/>
      <c r="F80" s="71"/>
      <c r="G80" s="48"/>
      <c r="H80" s="48"/>
      <c r="I80" s="72">
        <v>4</v>
      </c>
      <c r="J80" s="5" t="s">
        <v>68</v>
      </c>
      <c r="K80" s="48"/>
      <c r="L80" s="48"/>
      <c r="M80" s="48"/>
    </row>
    <row r="81" spans="1:13" ht="12.75">
      <c r="A81" s="48"/>
      <c r="B81" s="59"/>
      <c r="C81" s="48"/>
      <c r="D81" s="48"/>
      <c r="E81" s="65"/>
      <c r="F81" s="73"/>
      <c r="G81" s="48"/>
      <c r="H81" s="48"/>
      <c r="I81" s="72"/>
      <c r="J81" s="5"/>
      <c r="K81" s="48"/>
      <c r="L81" s="48"/>
      <c r="M81" s="48"/>
    </row>
    <row r="82" spans="1:13" ht="24.75" customHeight="1">
      <c r="A82" s="48"/>
      <c r="B82" s="66">
        <v>14</v>
      </c>
      <c r="C82" s="116" t="s">
        <v>163</v>
      </c>
      <c r="D82" s="116"/>
      <c r="E82" s="116"/>
      <c r="F82" s="116"/>
      <c r="G82" s="116"/>
      <c r="H82" s="116"/>
      <c r="I82" s="116"/>
      <c r="J82" s="116"/>
      <c r="K82" s="116"/>
      <c r="L82" s="48"/>
      <c r="M82" s="48"/>
    </row>
    <row r="83" spans="1:13" ht="12.75">
      <c r="A83" s="48"/>
      <c r="B83" s="59"/>
      <c r="C83" s="48"/>
      <c r="D83" s="48"/>
      <c r="E83" s="65"/>
      <c r="F83" s="73"/>
      <c r="G83" s="48"/>
      <c r="H83" s="48"/>
      <c r="I83" s="72"/>
      <c r="J83" s="5"/>
      <c r="K83" s="48"/>
      <c r="L83" s="48"/>
      <c r="M83" s="48"/>
    </row>
    <row r="84" spans="1:13" ht="12.75">
      <c r="A84" s="48"/>
      <c r="B84" s="59"/>
      <c r="C84" s="59" t="s">
        <v>147</v>
      </c>
      <c r="D84" s="48"/>
      <c r="E84" s="65"/>
      <c r="F84" s="71"/>
      <c r="G84" s="48"/>
      <c r="H84" s="48"/>
      <c r="I84" s="72">
        <v>4</v>
      </c>
      <c r="J84" s="5" t="s">
        <v>68</v>
      </c>
      <c r="K84" s="48"/>
      <c r="L84" s="48"/>
      <c r="M84" s="48"/>
    </row>
    <row r="85" spans="1:13" ht="12.75">
      <c r="A85" s="48"/>
      <c r="B85" s="59"/>
      <c r="C85" s="48"/>
      <c r="D85" s="48"/>
      <c r="E85" s="65"/>
      <c r="F85" s="73"/>
      <c r="G85" s="48"/>
      <c r="H85" s="48"/>
      <c r="I85" s="69"/>
      <c r="J85" s="5"/>
      <c r="K85" s="48"/>
      <c r="L85" s="48"/>
      <c r="M85" s="48"/>
    </row>
    <row r="86" spans="1:13" ht="26.25" customHeight="1">
      <c r="A86" s="48"/>
      <c r="B86" s="104">
        <v>15</v>
      </c>
      <c r="C86" s="116" t="s">
        <v>164</v>
      </c>
      <c r="D86" s="116"/>
      <c r="E86" s="116"/>
      <c r="F86" s="116"/>
      <c r="G86" s="116"/>
      <c r="H86" s="116"/>
      <c r="I86" s="116"/>
      <c r="J86" s="116"/>
      <c r="K86" s="48"/>
      <c r="L86" s="48"/>
      <c r="M86" s="48"/>
    </row>
    <row r="87" spans="1:13" ht="12.75">
      <c r="A87" s="48"/>
      <c r="B87" s="59"/>
      <c r="C87" s="48"/>
      <c r="D87" s="48"/>
      <c r="E87" s="65"/>
      <c r="F87" s="73"/>
      <c r="G87" s="48"/>
      <c r="H87" s="48"/>
      <c r="I87" s="72"/>
      <c r="J87" s="5"/>
      <c r="K87" s="48"/>
      <c r="L87" s="48"/>
      <c r="M87" s="48"/>
    </row>
    <row r="88" spans="1:13" ht="12.75">
      <c r="A88" s="48"/>
      <c r="B88" s="59"/>
      <c r="C88" s="59" t="s">
        <v>147</v>
      </c>
      <c r="D88" s="48"/>
      <c r="E88" s="65"/>
      <c r="F88" s="71"/>
      <c r="G88" s="48"/>
      <c r="H88" s="48"/>
      <c r="I88" s="72">
        <v>4</v>
      </c>
      <c r="J88" s="5" t="s">
        <v>68</v>
      </c>
      <c r="K88" s="48"/>
      <c r="L88" s="48"/>
      <c r="M88" s="48"/>
    </row>
    <row r="89" spans="1:13" ht="12.75">
      <c r="A89" s="48"/>
      <c r="B89" s="59"/>
      <c r="C89" s="48"/>
      <c r="D89" s="48"/>
      <c r="E89" s="65"/>
      <c r="F89" s="73"/>
      <c r="G89" s="48"/>
      <c r="H89" s="48"/>
      <c r="I89" s="69"/>
      <c r="J89" s="5"/>
      <c r="K89" s="48"/>
      <c r="L89" s="48"/>
      <c r="M89" s="48"/>
    </row>
    <row r="90" spans="1:13" ht="12.75">
      <c r="A90" s="48"/>
      <c r="B90" s="66">
        <v>16</v>
      </c>
      <c r="C90" s="102" t="s">
        <v>165</v>
      </c>
      <c r="D90" s="67"/>
      <c r="E90" s="74"/>
      <c r="F90" s="75"/>
      <c r="G90" s="67"/>
      <c r="H90" s="48"/>
      <c r="I90" s="72"/>
      <c r="J90" s="5"/>
      <c r="K90" s="48"/>
      <c r="L90" s="48"/>
      <c r="M90" s="48"/>
    </row>
    <row r="91" spans="1:13" ht="12.75">
      <c r="A91" s="48"/>
      <c r="B91" s="59"/>
      <c r="C91" s="48"/>
      <c r="D91" s="48"/>
      <c r="E91" s="65"/>
      <c r="F91" s="73"/>
      <c r="G91" s="48"/>
      <c r="H91" s="48"/>
      <c r="I91" s="72"/>
      <c r="J91" s="5"/>
      <c r="K91" s="48"/>
      <c r="L91" s="48"/>
      <c r="M91" s="48"/>
    </row>
    <row r="92" spans="1:13" ht="12.75">
      <c r="A92" s="48"/>
      <c r="B92" s="59"/>
      <c r="C92" s="59" t="s">
        <v>147</v>
      </c>
      <c r="D92" s="48"/>
      <c r="E92" s="65"/>
      <c r="F92" s="71"/>
      <c r="G92" s="48"/>
      <c r="H92" s="48"/>
      <c r="I92" s="72">
        <v>3</v>
      </c>
      <c r="J92" s="5" t="s">
        <v>68</v>
      </c>
      <c r="K92" s="48"/>
      <c r="L92" s="48"/>
      <c r="M92" s="48"/>
    </row>
    <row r="93" spans="1:13" ht="12.75">
      <c r="A93" s="48"/>
      <c r="B93" s="59"/>
      <c r="C93" s="48"/>
      <c r="D93" s="48"/>
      <c r="E93" s="65"/>
      <c r="F93" s="73"/>
      <c r="G93" s="48"/>
      <c r="H93" s="48"/>
      <c r="I93" s="69"/>
      <c r="J93" s="5"/>
      <c r="K93" s="48"/>
      <c r="L93" s="48"/>
      <c r="M93" s="48"/>
    </row>
    <row r="94" spans="1:13" ht="14.25">
      <c r="A94" s="48"/>
      <c r="B94" s="66">
        <v>17</v>
      </c>
      <c r="C94" s="102" t="s">
        <v>166</v>
      </c>
      <c r="D94" s="67"/>
      <c r="E94" s="74"/>
      <c r="F94" s="75"/>
      <c r="G94" s="67"/>
      <c r="H94" s="48"/>
      <c r="I94" s="72"/>
      <c r="J94" s="5"/>
      <c r="K94" s="48"/>
      <c r="L94" s="48"/>
      <c r="M94" s="48"/>
    </row>
    <row r="95" spans="1:13" ht="12.75">
      <c r="A95" s="48"/>
      <c r="B95" s="59"/>
      <c r="C95" s="48"/>
      <c r="D95" s="48"/>
      <c r="E95" s="65"/>
      <c r="F95" s="73"/>
      <c r="G95" s="48"/>
      <c r="H95" s="48"/>
      <c r="I95" s="72"/>
      <c r="J95" s="5"/>
      <c r="K95" s="48"/>
      <c r="L95" s="48"/>
      <c r="M95" s="48"/>
    </row>
    <row r="96" spans="1:13" ht="12.75">
      <c r="A96" s="48"/>
      <c r="B96" s="59"/>
      <c r="C96" s="59" t="s">
        <v>147</v>
      </c>
      <c r="D96" s="48"/>
      <c r="E96" s="65"/>
      <c r="F96" s="71"/>
      <c r="G96" s="48"/>
      <c r="H96" s="48"/>
      <c r="I96" s="72">
        <v>150</v>
      </c>
      <c r="J96" s="5" t="s">
        <v>66</v>
      </c>
      <c r="K96" s="48"/>
      <c r="L96" s="48"/>
      <c r="M96" s="48"/>
    </row>
    <row r="97" spans="1:13" ht="12.75">
      <c r="A97" s="48"/>
      <c r="B97" s="59"/>
      <c r="C97" s="48"/>
      <c r="D97" s="48"/>
      <c r="E97" s="65"/>
      <c r="F97" s="73"/>
      <c r="G97" s="48"/>
      <c r="H97" s="48"/>
      <c r="I97" s="69"/>
      <c r="J97" s="5"/>
      <c r="K97" s="48"/>
      <c r="L97" s="48"/>
      <c r="M97" s="48"/>
    </row>
    <row r="98" spans="1:13" ht="12.75" customHeight="1">
      <c r="A98" s="48"/>
      <c r="B98" s="59"/>
      <c r="C98" s="48"/>
      <c r="D98" s="48"/>
      <c r="E98" s="65"/>
      <c r="F98" s="73"/>
      <c r="G98" s="48"/>
      <c r="H98" s="48"/>
      <c r="I98" s="62"/>
      <c r="J98" s="5"/>
      <c r="K98" s="48"/>
      <c r="L98" s="48"/>
      <c r="M98" s="48"/>
    </row>
    <row r="99" spans="1:13" ht="12.75" customHeight="1">
      <c r="A99" s="48"/>
      <c r="B99" s="59"/>
      <c r="C99" s="48"/>
      <c r="D99" s="48"/>
      <c r="E99" s="65"/>
      <c r="F99" s="73"/>
      <c r="G99" s="48"/>
      <c r="H99" s="48"/>
      <c r="I99" s="76"/>
      <c r="J99" s="5"/>
      <c r="K99" s="48"/>
      <c r="L99" s="48"/>
      <c r="M99" s="48"/>
    </row>
    <row r="100" spans="1:13" ht="14.25">
      <c r="A100" s="48"/>
      <c r="B100" s="59"/>
      <c r="C100" s="48"/>
      <c r="D100" s="48"/>
      <c r="E100" s="65"/>
      <c r="F100" s="63"/>
      <c r="G100" s="48"/>
      <c r="H100" s="77"/>
      <c r="I100" s="62"/>
      <c r="J100" s="5"/>
      <c r="K100" s="1"/>
      <c r="L100" s="48"/>
      <c r="M100" s="48"/>
    </row>
    <row r="101" spans="2:11" ht="15">
      <c r="B101" s="78"/>
      <c r="C101" s="79"/>
      <c r="D101" s="79"/>
      <c r="E101" s="80"/>
      <c r="F101" s="81"/>
      <c r="G101" s="82" t="s">
        <v>2</v>
      </c>
      <c r="H101" s="83"/>
      <c r="I101" s="84"/>
      <c r="J101" s="85"/>
      <c r="K101" s="79"/>
    </row>
    <row r="102" spans="2:11" ht="14.25">
      <c r="B102" s="86"/>
      <c r="C102" s="80"/>
      <c r="D102" s="80"/>
      <c r="E102" s="80" t="s">
        <v>141</v>
      </c>
      <c r="F102" s="53"/>
      <c r="G102" s="82" t="s">
        <v>141</v>
      </c>
      <c r="H102" s="87"/>
      <c r="I102" s="88"/>
      <c r="K102" s="79"/>
    </row>
    <row r="103" spans="2:11" ht="14.25">
      <c r="B103" s="86"/>
      <c r="C103" s="80"/>
      <c r="D103" s="80"/>
      <c r="E103" s="80" t="s">
        <v>131</v>
      </c>
      <c r="F103" s="53"/>
      <c r="G103" s="82" t="s">
        <v>47</v>
      </c>
      <c r="H103" s="87"/>
      <c r="I103" s="88"/>
      <c r="K103" s="79"/>
    </row>
    <row r="104" spans="2:11" ht="14.25">
      <c r="B104" s="86"/>
      <c r="C104" s="80"/>
      <c r="D104" s="80"/>
      <c r="E104" s="80"/>
      <c r="F104" s="53"/>
      <c r="G104" s="82" t="s">
        <v>49</v>
      </c>
      <c r="H104" s="87"/>
      <c r="I104" s="88"/>
      <c r="K104" s="79"/>
    </row>
    <row r="105" spans="2:11" ht="14.25">
      <c r="B105" s="86"/>
      <c r="C105" s="80"/>
      <c r="D105" s="80"/>
      <c r="E105" s="80"/>
      <c r="F105" s="53"/>
      <c r="G105" s="82"/>
      <c r="H105" s="80"/>
      <c r="I105" s="88"/>
      <c r="K105" s="79"/>
    </row>
    <row r="106" spans="2:9" ht="12.75">
      <c r="B106" s="86"/>
      <c r="C106" s="80"/>
      <c r="D106" s="80"/>
      <c r="E106" s="80"/>
      <c r="F106" s="53"/>
      <c r="G106" s="80"/>
      <c r="H106" s="89"/>
      <c r="I106" s="88"/>
    </row>
    <row r="107" spans="2:8" ht="12.75">
      <c r="B107" s="86"/>
      <c r="C107" s="89"/>
      <c r="D107" s="89"/>
      <c r="E107" s="7" t="s">
        <v>132</v>
      </c>
      <c r="F107" s="90"/>
      <c r="G107" s="7" t="s">
        <v>50</v>
      </c>
      <c r="H107" s="89"/>
    </row>
    <row r="108" spans="2:8" ht="12.75">
      <c r="B108" s="86"/>
      <c r="C108" s="89"/>
      <c r="D108" s="89"/>
      <c r="E108" s="7" t="s">
        <v>167</v>
      </c>
      <c r="F108" s="90"/>
      <c r="G108" s="7" t="s">
        <v>51</v>
      </c>
      <c r="H108" s="89"/>
    </row>
    <row r="109" spans="2:10" ht="12.75">
      <c r="B109" s="86"/>
      <c r="C109" s="89"/>
      <c r="D109" s="89"/>
      <c r="E109" s="89"/>
      <c r="F109" s="89"/>
      <c r="G109" s="89"/>
      <c r="H109" s="89"/>
      <c r="J109" s="89"/>
    </row>
    <row r="110" spans="2:10" ht="12.75">
      <c r="B110" s="86"/>
      <c r="F110"/>
      <c r="I110"/>
      <c r="J110"/>
    </row>
    <row r="111" spans="2:10" ht="12.75">
      <c r="B111" s="86"/>
      <c r="F111"/>
      <c r="I111"/>
      <c r="J111"/>
    </row>
    <row r="112" spans="2:10" ht="12.75">
      <c r="B112" s="86"/>
      <c r="F112"/>
      <c r="I112"/>
      <c r="J112"/>
    </row>
    <row r="113" spans="2:10" ht="12.75">
      <c r="B113" s="86"/>
      <c r="F113"/>
      <c r="I113"/>
      <c r="J113"/>
    </row>
    <row r="114" spans="2:10" ht="12.75">
      <c r="B114" s="86"/>
      <c r="F114"/>
      <c r="I114"/>
      <c r="J114"/>
    </row>
    <row r="115" spans="2:10" ht="12.75">
      <c r="B115" s="86"/>
      <c r="F115"/>
      <c r="I115"/>
      <c r="J115"/>
    </row>
    <row r="116" spans="2:10" ht="12.75">
      <c r="B116" s="86"/>
      <c r="F116"/>
      <c r="I116"/>
      <c r="J116"/>
    </row>
    <row r="117" spans="2:10" ht="12.75">
      <c r="B117" s="86"/>
      <c r="F117"/>
      <c r="I117"/>
      <c r="J117"/>
    </row>
    <row r="118" spans="2:10" ht="12.75">
      <c r="B118" s="86"/>
      <c r="F118"/>
      <c r="I118"/>
      <c r="J118"/>
    </row>
    <row r="119" spans="2:10" ht="12.75">
      <c r="B119" s="86"/>
      <c r="F119"/>
      <c r="I119"/>
      <c r="J119"/>
    </row>
    <row r="120" spans="2:10" ht="12.75">
      <c r="B120" s="86"/>
      <c r="F120"/>
      <c r="I120"/>
      <c r="J120"/>
    </row>
    <row r="121" spans="2:10" ht="12.75">
      <c r="B121" s="86"/>
      <c r="F121"/>
      <c r="I121"/>
      <c r="J121"/>
    </row>
    <row r="122" spans="2:10" ht="12.75">
      <c r="B122" s="86"/>
      <c r="F122"/>
      <c r="I122"/>
      <c r="J122"/>
    </row>
    <row r="123" spans="2:10" ht="12.75">
      <c r="B123" s="86"/>
      <c r="F123"/>
      <c r="I123"/>
      <c r="J123"/>
    </row>
    <row r="124" spans="2:10" ht="12.75">
      <c r="B124" s="86"/>
      <c r="F124"/>
      <c r="I124"/>
      <c r="J124"/>
    </row>
    <row r="125" spans="2:10" ht="12.75">
      <c r="B125" s="86"/>
      <c r="F125"/>
      <c r="I125"/>
      <c r="J125"/>
    </row>
    <row r="126" spans="2:10" ht="12.75">
      <c r="B126" s="86"/>
      <c r="F126"/>
      <c r="I126"/>
      <c r="J126"/>
    </row>
    <row r="127" spans="2:10" ht="12.75">
      <c r="B127" s="86"/>
      <c r="F127"/>
      <c r="I127"/>
      <c r="J127"/>
    </row>
    <row r="128" spans="2:10" ht="12.75">
      <c r="B128" s="86"/>
      <c r="F128"/>
      <c r="I128"/>
      <c r="J128"/>
    </row>
    <row r="129" spans="2:10" ht="12.75">
      <c r="B129" s="86"/>
      <c r="F129"/>
      <c r="I129"/>
      <c r="J129"/>
    </row>
    <row r="130" spans="2:10" ht="12.75">
      <c r="B130" s="86"/>
      <c r="F130"/>
      <c r="I130"/>
      <c r="J130"/>
    </row>
    <row r="131" spans="2:10" ht="12.75">
      <c r="B131" s="86"/>
      <c r="F131"/>
      <c r="I131"/>
      <c r="J131"/>
    </row>
    <row r="132" spans="2:10" ht="12.75">
      <c r="B132" s="86"/>
      <c r="F132"/>
      <c r="I132"/>
      <c r="J132"/>
    </row>
    <row r="133" spans="2:10" ht="12.75">
      <c r="B133" s="86"/>
      <c r="F133"/>
      <c r="I133"/>
      <c r="J133"/>
    </row>
    <row r="134" spans="2:10" ht="12.75">
      <c r="B134" s="86"/>
      <c r="F134"/>
      <c r="I134"/>
      <c r="J134"/>
    </row>
    <row r="135" spans="2:10" ht="12.75">
      <c r="B135" s="86"/>
      <c r="F135"/>
      <c r="I135"/>
      <c r="J135"/>
    </row>
    <row r="136" spans="2:10" ht="12.75">
      <c r="B136" s="86"/>
      <c r="F136"/>
      <c r="I136"/>
      <c r="J136"/>
    </row>
    <row r="137" spans="2:10" ht="12.75">
      <c r="B137" s="86"/>
      <c r="F137"/>
      <c r="I137"/>
      <c r="J137"/>
    </row>
    <row r="138" spans="2:10" ht="12.75">
      <c r="B138" s="86"/>
      <c r="F138"/>
      <c r="I138"/>
      <c r="J138"/>
    </row>
    <row r="139" spans="2:10" ht="12.75">
      <c r="B139" s="86"/>
      <c r="F139"/>
      <c r="I139"/>
      <c r="J139"/>
    </row>
    <row r="140" spans="2:10" ht="12.75">
      <c r="B140" s="86"/>
      <c r="F140"/>
      <c r="I140"/>
      <c r="J140"/>
    </row>
    <row r="141" spans="2:10" ht="12.75">
      <c r="B141" s="86"/>
      <c r="F141"/>
      <c r="I141"/>
      <c r="J141"/>
    </row>
    <row r="142" spans="2:10" ht="12.75">
      <c r="B142" s="86"/>
      <c r="F142"/>
      <c r="I142"/>
      <c r="J142"/>
    </row>
    <row r="143" spans="2:10" ht="12.75">
      <c r="B143" s="86"/>
      <c r="F143"/>
      <c r="I143"/>
      <c r="J143"/>
    </row>
    <row r="144" spans="2:10" ht="12.75">
      <c r="B144" s="86"/>
      <c r="F144"/>
      <c r="I144"/>
      <c r="J144"/>
    </row>
    <row r="145" spans="2:10" ht="12.75">
      <c r="B145" s="86"/>
      <c r="F145"/>
      <c r="I145"/>
      <c r="J145"/>
    </row>
    <row r="146" spans="2:10" ht="12.75">
      <c r="B146" s="86"/>
      <c r="F146"/>
      <c r="I146"/>
      <c r="J146"/>
    </row>
    <row r="147" spans="2:10" ht="12.75">
      <c r="B147" s="86"/>
      <c r="F147"/>
      <c r="I147"/>
      <c r="J147"/>
    </row>
    <row r="148" spans="2:10" ht="12.75">
      <c r="B148" s="86"/>
      <c r="F148"/>
      <c r="I148"/>
      <c r="J148"/>
    </row>
    <row r="149" spans="2:10" ht="12.75">
      <c r="B149" s="86"/>
      <c r="F149"/>
      <c r="I149"/>
      <c r="J149"/>
    </row>
    <row r="150" spans="2:10" ht="12.75">
      <c r="B150" s="86"/>
      <c r="F150"/>
      <c r="I150"/>
      <c r="J150"/>
    </row>
    <row r="151" spans="2:10" ht="12.75">
      <c r="B151" s="86"/>
      <c r="F151"/>
      <c r="I151"/>
      <c r="J151"/>
    </row>
    <row r="152" spans="2:10" ht="12.75">
      <c r="B152" s="86"/>
      <c r="F152"/>
      <c r="I152"/>
      <c r="J152"/>
    </row>
    <row r="153" spans="2:10" ht="12.75">
      <c r="B153" s="86"/>
      <c r="F153"/>
      <c r="I153"/>
      <c r="J153"/>
    </row>
    <row r="154" spans="2:10" ht="12.75">
      <c r="B154" s="86"/>
      <c r="F154"/>
      <c r="I154"/>
      <c r="J154"/>
    </row>
    <row r="155" spans="2:10" ht="12.75">
      <c r="B155" s="86"/>
      <c r="F155"/>
      <c r="I155"/>
      <c r="J155"/>
    </row>
    <row r="156" spans="2:10" ht="12.75">
      <c r="B156" s="86"/>
      <c r="F156"/>
      <c r="I156"/>
      <c r="J156"/>
    </row>
    <row r="157" spans="2:10" ht="12.75">
      <c r="B157" s="86"/>
      <c r="F157"/>
      <c r="I157"/>
      <c r="J157"/>
    </row>
    <row r="158" spans="2:10" ht="12.75">
      <c r="B158" s="86"/>
      <c r="F158"/>
      <c r="I158"/>
      <c r="J158"/>
    </row>
    <row r="159" spans="2:10" ht="12.75">
      <c r="B159" s="86"/>
      <c r="F159"/>
      <c r="I159"/>
      <c r="J159"/>
    </row>
    <row r="160" spans="2:10" ht="12.75">
      <c r="B160" s="86"/>
      <c r="F160"/>
      <c r="I160"/>
      <c r="J160"/>
    </row>
    <row r="161" spans="2:10" ht="12.75">
      <c r="B161" s="86"/>
      <c r="F161"/>
      <c r="I161"/>
      <c r="J161"/>
    </row>
    <row r="162" spans="2:10" ht="12.75">
      <c r="B162" s="86"/>
      <c r="F162"/>
      <c r="I162"/>
      <c r="J162"/>
    </row>
    <row r="163" spans="2:10" ht="12.75">
      <c r="B163" s="86"/>
      <c r="F163"/>
      <c r="I163"/>
      <c r="J163"/>
    </row>
    <row r="164" spans="2:10" ht="12.75">
      <c r="B164" s="86"/>
      <c r="F164"/>
      <c r="I164"/>
      <c r="J164"/>
    </row>
    <row r="165" spans="2:10" ht="12.75">
      <c r="B165" s="86"/>
      <c r="F165"/>
      <c r="I165"/>
      <c r="J165"/>
    </row>
    <row r="166" spans="2:10" ht="12.75">
      <c r="B166" s="86"/>
      <c r="F166"/>
      <c r="I166"/>
      <c r="J166"/>
    </row>
    <row r="167" spans="6:10" ht="12.75">
      <c r="F167"/>
      <c r="I167"/>
      <c r="J167"/>
    </row>
    <row r="168" spans="6:10" ht="12.75">
      <c r="F168"/>
      <c r="I168"/>
      <c r="J168"/>
    </row>
    <row r="169" spans="6:10" ht="12.75">
      <c r="F169"/>
      <c r="I169"/>
      <c r="J169"/>
    </row>
    <row r="170" spans="6:10" ht="12.75">
      <c r="F170"/>
      <c r="I170"/>
      <c r="J170"/>
    </row>
    <row r="171" ht="12.75">
      <c r="I171"/>
    </row>
  </sheetData>
  <sheetProtection/>
  <mergeCells count="9">
    <mergeCell ref="C70:K70"/>
    <mergeCell ref="C82:K82"/>
    <mergeCell ref="C86:J86"/>
    <mergeCell ref="A10:J10"/>
    <mergeCell ref="C66:K66"/>
    <mergeCell ref="E7:F7"/>
    <mergeCell ref="G7:J7"/>
    <mergeCell ref="G9:J9"/>
    <mergeCell ref="C24:J24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2014-10-08T07:12:10Z</cp:lastPrinted>
  <dcterms:created xsi:type="dcterms:W3CDTF">1997-01-24T12:53:32Z</dcterms:created>
  <dcterms:modified xsi:type="dcterms:W3CDTF">2014-10-08T07:17:18Z</dcterms:modified>
  <cp:category/>
  <cp:version/>
  <cp:contentType/>
  <cp:contentStatus/>
</cp:coreProperties>
</file>